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80" i="3" l="1"/>
  <c r="D81" i="3" s="1"/>
  <c r="K79" i="3"/>
  <c r="J79" i="3"/>
  <c r="I79" i="3"/>
  <c r="E79" i="3"/>
  <c r="N79" i="3" s="1"/>
  <c r="D79" i="3"/>
  <c r="M79" i="3" s="1"/>
  <c r="C79" i="3"/>
  <c r="L79" i="3" s="1"/>
  <c r="K78" i="3"/>
  <c r="N78" i="3" s="1"/>
  <c r="J78" i="3"/>
  <c r="J80" i="3" s="1"/>
  <c r="J81" i="3" s="1"/>
  <c r="I78" i="3"/>
  <c r="E78" i="3"/>
  <c r="D78" i="3"/>
  <c r="M78" i="3" s="1"/>
  <c r="C78" i="3"/>
  <c r="C80" i="3" s="1"/>
  <c r="C81" i="3" s="1"/>
  <c r="K80" i="3" l="1"/>
  <c r="K81" i="3" s="1"/>
  <c r="K82" i="3" s="1"/>
  <c r="I80" i="3"/>
  <c r="I81" i="3" s="1"/>
  <c r="I82" i="3"/>
  <c r="I83" i="3"/>
  <c r="K83" i="3"/>
  <c r="C82" i="3"/>
  <c r="C83" i="3"/>
  <c r="J82" i="3"/>
  <c r="J83" i="3"/>
  <c r="D83" i="3"/>
  <c r="D82" i="3"/>
  <c r="E80" i="3"/>
  <c r="E81" i="3" s="1"/>
  <c r="L78" i="3"/>
  <c r="E83" i="3" l="1"/>
  <c r="E82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<sst xmlns="http://schemas.openxmlformats.org/spreadsheetml/2006/main" count="250" uniqueCount="117">
  <si>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</si>
  <si>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</si>
  <si>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</si>
  <si>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</si>
  <si>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</si>
  <si>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</si>
  <si>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</si>
  <si>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</si>
  <si>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</si>
  <si>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</si>
  <si>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</si>
  <si>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</si>
  <si>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</si>
  <si>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</si>
  <si>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</si>
  <si>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</si>
  <si>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</si>
  <si>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</si>
  <si>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</si>
  <si>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</si>
  <si>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</si>
  <si>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</si>
  <si>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</si>
  <si>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</si>
  <si>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</si>
  <si>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</si>
  <si>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</si>
  <si>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</si>
  <si>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</si>
  <si>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</si>
  <si>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</si>
  <si>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</si>
  <si>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</si>
  <si>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</si>
  <si>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</si>
  <si>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</si>
  <si>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</si>
  <si>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</si>
  <si>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Заягорба</t>
  </si>
  <si>
    <t xml:space="preserve"> 0,4 Заягорба ПХН (Будка охранника) ао RS</t>
  </si>
  <si>
    <t xml:space="preserve"> 10 Заягорба Резерв яч 213 RS УСПД</t>
  </si>
  <si>
    <t xml:space="preserve"> 10 Заягорба Т 1 ао RS УСПД</t>
  </si>
  <si>
    <t xml:space="preserve"> 10 Заягорба Т 1 ап RS УСПД</t>
  </si>
  <si>
    <t xml:space="preserve"> 10 Заягорба Т 2 ао RS УСПД</t>
  </si>
  <si>
    <t xml:space="preserve"> 10 Заягорба Т 2 ап RS УСПД</t>
  </si>
  <si>
    <t xml:space="preserve"> 10 Заягорба Т 3 ао RS УСПД</t>
  </si>
  <si>
    <t xml:space="preserve"> 10 Заягорба Т 3 ап RS УСПД</t>
  </si>
  <si>
    <t xml:space="preserve"> 10 Заягорба Т 4 ао RS УСПД</t>
  </si>
  <si>
    <t xml:space="preserve"> 10 Заягорба Т 4 ап RS УСПД</t>
  </si>
  <si>
    <t xml:space="preserve"> 10 Заягорба ТСН 1 ао RS УСПД</t>
  </si>
  <si>
    <t xml:space="preserve"> 10 Заягорба ТСН 2 ао RS УСПД</t>
  </si>
  <si>
    <t xml:space="preserve"> 10 Заягорба-Головные сооружения 1 ао RS УСПД</t>
  </si>
  <si>
    <t xml:space="preserve"> 10 Заягорба-Головные сооружения 2 ао RS УСПД</t>
  </si>
  <si>
    <t xml:space="preserve"> 10 Заягорба-Головные сооружения 3 ао RS УСПД</t>
  </si>
  <si>
    <t xml:space="preserve"> 10 Заягорба-Жилой район 1 ао RS УСПД</t>
  </si>
  <si>
    <t xml:space="preserve"> 10 Заягорба-Жилой район 10 ао RS УСПД</t>
  </si>
  <si>
    <t xml:space="preserve"> 10 Заягорба-Жилой район 12 ао RS УСПД</t>
  </si>
  <si>
    <t xml:space="preserve"> 10 Заягорба-Жилой район 2 ао RS УСПД</t>
  </si>
  <si>
    <t xml:space="preserve"> 10 Заягорба-Жилой район 3 ао RS УСПД</t>
  </si>
  <si>
    <t xml:space="preserve"> 10 Заягорба-Жилой район 4 ао RS УСПД</t>
  </si>
  <si>
    <t xml:space="preserve"> 10 Заягорба-Жилой район 6 ао RS УСПД</t>
  </si>
  <si>
    <t xml:space="preserve"> 10 Заягорба-Жилой район 7 ао RS УСПД</t>
  </si>
  <si>
    <t xml:space="preserve"> 10 Заягорба-Жилой район 8 ао RS УСПД</t>
  </si>
  <si>
    <t xml:space="preserve"> 10 Заягорба-Жилой район 9 ао RS УСПД</t>
  </si>
  <si>
    <t xml:space="preserve"> 10 Заягорба-ЗСК-1 ао RS УСПД</t>
  </si>
  <si>
    <t xml:space="preserve"> 10 Заягорба-ЗСК-2 ао RS УСПД</t>
  </si>
  <si>
    <t xml:space="preserve"> 10 Заягорба-ЗСК-3 ао RS УСПД</t>
  </si>
  <si>
    <t xml:space="preserve"> 10 Заягорба-ЗСК-4 ао RS УСПД</t>
  </si>
  <si>
    <t xml:space="preserve"> 10 Заягорба-Ивачево ао RS УСПД</t>
  </si>
  <si>
    <t xml:space="preserve"> 10 Заягорба-Рыбохолодильник ао RS УСПД</t>
  </si>
  <si>
    <t xml:space="preserve"> 10 Заягорба-Сельстрой 1 ао RS УСПД</t>
  </si>
  <si>
    <t xml:space="preserve"> 10 Заягорба-Сельстрой 2 ао RS УСПД</t>
  </si>
  <si>
    <t xml:space="preserve"> 10 Заягорба-Снабсбыт 1 ао RS УСПД</t>
  </si>
  <si>
    <t xml:space="preserve"> 10 Заягорба-Снабсбыт 2 ао RS УСПД</t>
  </si>
  <si>
    <t xml:space="preserve"> 10 Заягорба-Тепловая 1 ао RS УСПД</t>
  </si>
  <si>
    <t xml:space="preserve"> 10 Заягорба-Тепловая 3 ао RS УСПД</t>
  </si>
  <si>
    <t xml:space="preserve"> 10 Заягорба-Трамвай 1 ао RS УСПД</t>
  </si>
  <si>
    <t xml:space="preserve"> 10 Заягорба-Трамвай 3 ао RS УСПД</t>
  </si>
  <si>
    <t xml:space="preserve"> 10 Заягорба-Трикотажная фабрика 1 ао RS УСПД</t>
  </si>
  <si>
    <t xml:space="preserve"> 10 Заягорба-Трикотажная фабрика 2 ао RS УСПД</t>
  </si>
  <si>
    <t xml:space="preserve"> 10 Заягорба-Ягорба 1 ао RS УСПД</t>
  </si>
  <si>
    <t xml:space="preserve"> 10 Заягорба-Ягорба 1 ап RS УСПД</t>
  </si>
  <si>
    <t xml:space="preserve"> 10 Заягорба-Ягорба 2 ао RS УСПД</t>
  </si>
  <si>
    <t xml:space="preserve"> 10 Заягорба-Ягорба 2 ап RS УСПД</t>
  </si>
  <si>
    <t xml:space="preserve"> 110 Заягорба-Шекснинская 1 ао RS УСПД</t>
  </si>
  <si>
    <t xml:space="preserve"> 110 Заягорба-Шекснинская 1 ап RS УСПД</t>
  </si>
  <si>
    <t xml:space="preserve"> 110 Заягорба-Шекснинская 2 ао RS УСПД</t>
  </si>
  <si>
    <t xml:space="preserve"> 110 Заягорба-Шекснинская 2 ап RS УСПД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</si>
  <si>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</si>
  <si>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</si>
  <si>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</si>
  <si>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</si>
  <si>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</si>
  <si>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</si>
  <si>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</si>
  <si>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</si>
  <si>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</si>
  <si>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</si>
  <si>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</si>
  <si>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</si>
  <si>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</si>
  <si>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</si>
  <si>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</si>
  <si>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</si>
  <si>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</si>
  <si>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</si>
  <si>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</si>
  <si>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</si>
  <si>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</si>
  <si>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</si>
  <si>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</si>
  <si>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</si>
  <si>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</si>
  <si>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</si>
  <si>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</si>
  <si>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</si>
  <si>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15.12.2021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</si>
</sst>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142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/>
      <c r="E7" s="73">
        <v>2655</v>
      </c>
      <c r="F7" s="73"/>
      <c r="G7" s="73">
        <v>2019</v>
      </c>
      <c r="H7" s="73"/>
      <c r="I7" s="73">
        <v>2655</v>
      </c>
      <c r="J7" s="73"/>
      <c r="K7" s="73">
        <v>4101</v>
      </c>
      <c r="L7" s="73">
        <v>23.2</v>
      </c>
      <c r="M7" s="73">
        <v>4.8</v>
      </c>
      <c r="N7" s="73">
        <v>0</v>
      </c>
      <c r="O7" s="73">
        <v>0</v>
      </c>
      <c r="P7" s="73">
        <v>1294.8</v>
      </c>
      <c r="Q7" s="73">
        <v>649.6</v>
      </c>
      <c r="R7" s="73">
        <v>556.80000000000007</v>
      </c>
      <c r="S7" s="73">
        <v>0</v>
      </c>
      <c r="T7" s="73">
        <v>0</v>
      </c>
      <c r="U7" s="73">
        <v>0</v>
      </c>
      <c r="V7" s="73">
        <v>1018.4</v>
      </c>
      <c r="W7" s="73">
        <v>1396</v>
      </c>
      <c r="X7" s="73">
        <v>770.4</v>
      </c>
      <c r="Y7" s="73">
        <v>914.4</v>
      </c>
      <c r="Z7" s="73">
        <v>0</v>
      </c>
      <c r="AA7" s="73">
        <v>148.80000000000001</v>
      </c>
      <c r="AB7" s="73">
        <v>30.400000000000002</v>
      </c>
      <c r="AC7" s="73">
        <v>29.6</v>
      </c>
      <c r="AD7" s="73">
        <v>0</v>
      </c>
      <c r="AE7" s="73">
        <v>164.8</v>
      </c>
      <c r="AF7" s="73">
        <v>1015.2</v>
      </c>
      <c r="AG7" s="73">
        <v>520.79999999999995</v>
      </c>
      <c r="AH7" s="73">
        <v>0.8</v>
      </c>
      <c r="AI7" s="73">
        <v>828.80000000000007</v>
      </c>
      <c r="AJ7" s="73">
        <v>460.8</v>
      </c>
      <c r="AK7" s="73">
        <v>0</v>
      </c>
      <c r="AL7" s="73">
        <v>408.8</v>
      </c>
      <c r="AM7" s="73">
        <v>3.2</v>
      </c>
      <c r="AN7" s="73">
        <v>54.4</v>
      </c>
      <c r="AO7" s="73">
        <v>313.60000000000002</v>
      </c>
      <c r="AP7" s="73">
        <v>825.6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5350.4000000000005</v>
      </c>
      <c r="AW7" s="73"/>
      <c r="AX7" s="74">
        <v>6160</v>
      </c>
      <c r="AY7" s="105"/>
    </row>
    <row r="8" spans="1:54" x14ac:dyDescent="0.2">
      <c r="A8" s="75" t="s">
        <v>4</v>
      </c>
      <c r="B8" s="76"/>
      <c r="C8" s="76">
        <v>0</v>
      </c>
      <c r="D8" s="76"/>
      <c r="E8" s="76">
        <v>2568</v>
      </c>
      <c r="F8" s="76"/>
      <c r="G8" s="76">
        <v>1866</v>
      </c>
      <c r="H8" s="76"/>
      <c r="I8" s="76">
        <v>2496</v>
      </c>
      <c r="J8" s="76"/>
      <c r="K8" s="76">
        <v>3801</v>
      </c>
      <c r="L8" s="76">
        <v>24</v>
      </c>
      <c r="M8" s="76">
        <v>5.6000000000000005</v>
      </c>
      <c r="N8" s="76">
        <v>0</v>
      </c>
      <c r="O8" s="76">
        <v>1.2</v>
      </c>
      <c r="P8" s="76">
        <v>1267.2</v>
      </c>
      <c r="Q8" s="76">
        <v>596</v>
      </c>
      <c r="R8" s="76">
        <v>516.79999999999995</v>
      </c>
      <c r="S8" s="76">
        <v>0</v>
      </c>
      <c r="T8" s="76">
        <v>0</v>
      </c>
      <c r="U8" s="76">
        <v>0.8</v>
      </c>
      <c r="V8" s="76">
        <v>923.2</v>
      </c>
      <c r="W8" s="76">
        <v>1297.6000000000001</v>
      </c>
      <c r="X8" s="76">
        <v>683.2</v>
      </c>
      <c r="Y8" s="76">
        <v>840</v>
      </c>
      <c r="Z8" s="76">
        <v>0</v>
      </c>
      <c r="AA8" s="76">
        <v>145.6</v>
      </c>
      <c r="AB8" s="76">
        <v>29.6</v>
      </c>
      <c r="AC8" s="76">
        <v>29.6</v>
      </c>
      <c r="AD8" s="76">
        <v>0</v>
      </c>
      <c r="AE8" s="76">
        <v>162.4</v>
      </c>
      <c r="AF8" s="76">
        <v>975.2</v>
      </c>
      <c r="AG8" s="76">
        <v>517.6</v>
      </c>
      <c r="AH8" s="76">
        <v>0</v>
      </c>
      <c r="AI8" s="76">
        <v>799.2</v>
      </c>
      <c r="AJ8" s="76">
        <v>430.40000000000003</v>
      </c>
      <c r="AK8" s="76">
        <v>0</v>
      </c>
      <c r="AL8" s="76">
        <v>404</v>
      </c>
      <c r="AM8" s="76">
        <v>2.4</v>
      </c>
      <c r="AN8" s="76">
        <v>16.8</v>
      </c>
      <c r="AO8" s="76">
        <v>316</v>
      </c>
      <c r="AP8" s="76">
        <v>754.80000000000007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5112.8</v>
      </c>
      <c r="AW8" s="76"/>
      <c r="AX8" s="77">
        <v>5702.4000000000005</v>
      </c>
      <c r="AY8" s="105"/>
    </row>
    <row r="9" spans="1:54" x14ac:dyDescent="0.2">
      <c r="A9" s="75" t="s">
        <v>5</v>
      </c>
      <c r="B9" s="76"/>
      <c r="C9" s="76">
        <v>0</v>
      </c>
      <c r="D9" s="76"/>
      <c r="E9" s="76">
        <v>2508</v>
      </c>
      <c r="F9" s="76"/>
      <c r="G9" s="76">
        <v>1755</v>
      </c>
      <c r="H9" s="76"/>
      <c r="I9" s="76">
        <v>2448</v>
      </c>
      <c r="J9" s="76"/>
      <c r="K9" s="76">
        <v>3678</v>
      </c>
      <c r="L9" s="76">
        <v>24</v>
      </c>
      <c r="M9" s="76">
        <v>5.6000000000000005</v>
      </c>
      <c r="N9" s="76">
        <v>0</v>
      </c>
      <c r="O9" s="76">
        <v>0</v>
      </c>
      <c r="P9" s="76">
        <v>1251.6000000000001</v>
      </c>
      <c r="Q9" s="76">
        <v>576.80000000000007</v>
      </c>
      <c r="R9" s="76">
        <v>501.6</v>
      </c>
      <c r="S9" s="76">
        <v>0</v>
      </c>
      <c r="T9" s="76">
        <v>0</v>
      </c>
      <c r="U9" s="76">
        <v>0</v>
      </c>
      <c r="V9" s="76">
        <v>872</v>
      </c>
      <c r="W9" s="76">
        <v>1250.4000000000001</v>
      </c>
      <c r="X9" s="76">
        <v>661.6</v>
      </c>
      <c r="Y9" s="76">
        <v>796</v>
      </c>
      <c r="Z9" s="76">
        <v>0</v>
      </c>
      <c r="AA9" s="76">
        <v>152.80000000000001</v>
      </c>
      <c r="AB9" s="76">
        <v>29.6</v>
      </c>
      <c r="AC9" s="76">
        <v>28.8</v>
      </c>
      <c r="AD9" s="76">
        <v>0</v>
      </c>
      <c r="AE9" s="76">
        <v>158.4</v>
      </c>
      <c r="AF9" s="76">
        <v>915.2</v>
      </c>
      <c r="AG9" s="76">
        <v>489.6</v>
      </c>
      <c r="AH9" s="76">
        <v>0</v>
      </c>
      <c r="AI9" s="76">
        <v>786.4</v>
      </c>
      <c r="AJ9" s="76">
        <v>412.8</v>
      </c>
      <c r="AK9" s="76">
        <v>0</v>
      </c>
      <c r="AL9" s="76">
        <v>403.2</v>
      </c>
      <c r="AM9" s="76">
        <v>2.4</v>
      </c>
      <c r="AN9" s="76">
        <v>8.8000000000000007</v>
      </c>
      <c r="AO9" s="76">
        <v>316</v>
      </c>
      <c r="AP9" s="76">
        <v>747.6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4989.6000000000004</v>
      </c>
      <c r="AW9" s="76"/>
      <c r="AX9" s="77">
        <v>5473.6</v>
      </c>
      <c r="AY9" s="105"/>
    </row>
    <row r="10" spans="1:54" s="111" customFormat="1" x14ac:dyDescent="0.2">
      <c r="A10" s="106" t="s">
        <v>6</v>
      </c>
      <c r="B10" s="107"/>
      <c r="C10" s="107">
        <v>0</v>
      </c>
      <c r="D10" s="107"/>
      <c r="E10" s="107">
        <v>2442</v>
      </c>
      <c r="F10" s="107"/>
      <c r="G10" s="107">
        <v>1698</v>
      </c>
      <c r="H10" s="107"/>
      <c r="I10" s="107">
        <v>2478</v>
      </c>
      <c r="J10" s="107"/>
      <c r="K10" s="107">
        <v>3645</v>
      </c>
      <c r="L10" s="107">
        <v>24</v>
      </c>
      <c r="M10" s="107">
        <v>5.6000000000000005</v>
      </c>
      <c r="N10" s="107">
        <v>0</v>
      </c>
      <c r="O10" s="107">
        <v>1.2</v>
      </c>
      <c r="P10" s="107">
        <v>1312.8</v>
      </c>
      <c r="Q10" s="107">
        <v>564</v>
      </c>
      <c r="R10" s="107">
        <v>509.6</v>
      </c>
      <c r="S10" s="107">
        <v>0</v>
      </c>
      <c r="T10" s="107">
        <v>0</v>
      </c>
      <c r="U10" s="107">
        <v>0.8</v>
      </c>
      <c r="V10" s="107">
        <v>852</v>
      </c>
      <c r="W10" s="107">
        <v>1249.6000000000001</v>
      </c>
      <c r="X10" s="107">
        <v>628</v>
      </c>
      <c r="Y10" s="107">
        <v>777.6</v>
      </c>
      <c r="Z10" s="107">
        <v>0</v>
      </c>
      <c r="AA10" s="107">
        <v>153.6</v>
      </c>
      <c r="AB10" s="107">
        <v>29.6</v>
      </c>
      <c r="AC10" s="107">
        <v>28.8</v>
      </c>
      <c r="AD10" s="107">
        <v>0</v>
      </c>
      <c r="AE10" s="107">
        <v>154.4</v>
      </c>
      <c r="AF10" s="107">
        <v>867.2</v>
      </c>
      <c r="AG10" s="107">
        <v>470.40000000000003</v>
      </c>
      <c r="AH10" s="107">
        <v>0</v>
      </c>
      <c r="AI10" s="107">
        <v>771.2</v>
      </c>
      <c r="AJ10" s="107">
        <v>409.6</v>
      </c>
      <c r="AK10" s="107">
        <v>0</v>
      </c>
      <c r="AL10" s="107">
        <v>404</v>
      </c>
      <c r="AM10" s="107">
        <v>2.4</v>
      </c>
      <c r="AN10" s="107">
        <v>18.400000000000002</v>
      </c>
      <c r="AO10" s="107">
        <v>298.40000000000003</v>
      </c>
      <c r="AP10" s="107">
        <v>739.2</v>
      </c>
      <c r="AQ10" s="107">
        <v>0</v>
      </c>
      <c r="AR10" s="107">
        <v>0</v>
      </c>
      <c r="AS10" s="107">
        <v>0</v>
      </c>
      <c r="AT10" s="107">
        <v>0</v>
      </c>
      <c r="AU10" s="107"/>
      <c r="AV10" s="107">
        <v>4963.2</v>
      </c>
      <c r="AW10" s="107"/>
      <c r="AX10" s="108">
        <v>5385.6</v>
      </c>
      <c r="AY10" s="109"/>
      <c r="AZ10" s="110"/>
      <c r="BA10" s="110"/>
      <c r="BB10" s="110"/>
    </row>
    <row r="11" spans="1:54" x14ac:dyDescent="0.2">
      <c r="A11" s="75" t="s">
        <v>7</v>
      </c>
      <c r="B11" s="76"/>
      <c r="C11" s="76">
        <v>0</v>
      </c>
      <c r="D11" s="76"/>
      <c r="E11" s="76">
        <v>2442</v>
      </c>
      <c r="F11" s="76"/>
      <c r="G11" s="76">
        <v>1686</v>
      </c>
      <c r="H11" s="76"/>
      <c r="I11" s="76">
        <v>2349</v>
      </c>
      <c r="J11" s="76"/>
      <c r="K11" s="76">
        <v>3669</v>
      </c>
      <c r="L11" s="76">
        <v>24</v>
      </c>
      <c r="M11" s="76">
        <v>4.8</v>
      </c>
      <c r="N11" s="76">
        <v>0</v>
      </c>
      <c r="O11" s="76">
        <v>0</v>
      </c>
      <c r="P11" s="76">
        <v>1136.4000000000001</v>
      </c>
      <c r="Q11" s="76">
        <v>572</v>
      </c>
      <c r="R11" s="76">
        <v>531.20000000000005</v>
      </c>
      <c r="S11" s="76">
        <v>0</v>
      </c>
      <c r="T11" s="76">
        <v>0</v>
      </c>
      <c r="U11" s="76">
        <v>0</v>
      </c>
      <c r="V11" s="76">
        <v>863.2</v>
      </c>
      <c r="W11" s="76">
        <v>1265.6000000000001</v>
      </c>
      <c r="X11" s="76">
        <v>647.20000000000005</v>
      </c>
      <c r="Y11" s="76">
        <v>776.80000000000007</v>
      </c>
      <c r="Z11" s="76">
        <v>0</v>
      </c>
      <c r="AA11" s="76">
        <v>148.80000000000001</v>
      </c>
      <c r="AB11" s="76">
        <v>29.6</v>
      </c>
      <c r="AC11" s="76">
        <v>31.2</v>
      </c>
      <c r="AD11" s="76">
        <v>0</v>
      </c>
      <c r="AE11" s="76">
        <v>161.6</v>
      </c>
      <c r="AF11" s="76">
        <v>862.4</v>
      </c>
      <c r="AG11" s="76">
        <v>448</v>
      </c>
      <c r="AH11" s="76">
        <v>0</v>
      </c>
      <c r="AI11" s="76">
        <v>771.2</v>
      </c>
      <c r="AJ11" s="76">
        <v>403.2</v>
      </c>
      <c r="AK11" s="76">
        <v>0</v>
      </c>
      <c r="AL11" s="76">
        <v>404</v>
      </c>
      <c r="AM11" s="76">
        <v>2.4</v>
      </c>
      <c r="AN11" s="76">
        <v>10.4</v>
      </c>
      <c r="AO11" s="76">
        <v>312</v>
      </c>
      <c r="AP11" s="76">
        <v>741.6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4831.2</v>
      </c>
      <c r="AW11" s="76"/>
      <c r="AX11" s="77">
        <v>5394.4000000000005</v>
      </c>
      <c r="AY11" s="105"/>
    </row>
    <row r="12" spans="1:54" x14ac:dyDescent="0.2">
      <c r="A12" s="75" t="s">
        <v>8</v>
      </c>
      <c r="B12" s="76"/>
      <c r="C12" s="76">
        <v>0</v>
      </c>
      <c r="D12" s="76"/>
      <c r="E12" s="76">
        <v>2520</v>
      </c>
      <c r="F12" s="76"/>
      <c r="G12" s="76">
        <v>2010</v>
      </c>
      <c r="H12" s="76"/>
      <c r="I12" s="76">
        <v>2469</v>
      </c>
      <c r="J12" s="76"/>
      <c r="K12" s="76">
        <v>3873</v>
      </c>
      <c r="L12" s="76">
        <v>24</v>
      </c>
      <c r="M12" s="76">
        <v>5.6000000000000005</v>
      </c>
      <c r="N12" s="76">
        <v>0</v>
      </c>
      <c r="O12" s="76">
        <v>0</v>
      </c>
      <c r="P12" s="76">
        <v>1190.4000000000001</v>
      </c>
      <c r="Q12" s="76">
        <v>648</v>
      </c>
      <c r="R12" s="76">
        <v>556</v>
      </c>
      <c r="S12" s="76">
        <v>0</v>
      </c>
      <c r="T12" s="76">
        <v>0</v>
      </c>
      <c r="U12" s="76">
        <v>0.8</v>
      </c>
      <c r="V12" s="76">
        <v>924</v>
      </c>
      <c r="W12" s="76">
        <v>1348.8</v>
      </c>
      <c r="X12" s="76">
        <v>695.2</v>
      </c>
      <c r="Y12" s="76">
        <v>920.80000000000007</v>
      </c>
      <c r="Z12" s="76">
        <v>0</v>
      </c>
      <c r="AA12" s="76">
        <v>138.4</v>
      </c>
      <c r="AB12" s="76">
        <v>31.2</v>
      </c>
      <c r="AC12" s="76">
        <v>28.8</v>
      </c>
      <c r="AD12" s="76">
        <v>0.8</v>
      </c>
      <c r="AE12" s="76">
        <v>164.8</v>
      </c>
      <c r="AF12" s="76">
        <v>972</v>
      </c>
      <c r="AG12" s="76">
        <v>456.8</v>
      </c>
      <c r="AH12" s="76">
        <v>0</v>
      </c>
      <c r="AI12" s="76">
        <v>768.80000000000007</v>
      </c>
      <c r="AJ12" s="76">
        <v>426.40000000000003</v>
      </c>
      <c r="AK12" s="76">
        <v>0</v>
      </c>
      <c r="AL12" s="76">
        <v>404.8</v>
      </c>
      <c r="AM12" s="76">
        <v>2.4</v>
      </c>
      <c r="AN12" s="76">
        <v>80</v>
      </c>
      <c r="AO12" s="76">
        <v>310.40000000000003</v>
      </c>
      <c r="AP12" s="76">
        <v>778.80000000000007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5033.6000000000004</v>
      </c>
      <c r="AW12" s="76"/>
      <c r="AX12" s="77">
        <v>5922.4000000000005</v>
      </c>
      <c r="AY12" s="105"/>
    </row>
    <row r="13" spans="1:54" x14ac:dyDescent="0.2">
      <c r="A13" s="75" t="s">
        <v>9</v>
      </c>
      <c r="B13" s="76"/>
      <c r="C13" s="76">
        <v>0</v>
      </c>
      <c r="D13" s="76"/>
      <c r="E13" s="76">
        <v>2967</v>
      </c>
      <c r="F13" s="76"/>
      <c r="G13" s="76">
        <v>2424</v>
      </c>
      <c r="H13" s="76"/>
      <c r="I13" s="76">
        <v>2628</v>
      </c>
      <c r="J13" s="76"/>
      <c r="K13" s="76">
        <v>4506</v>
      </c>
      <c r="L13" s="76">
        <v>24</v>
      </c>
      <c r="M13" s="76">
        <v>8</v>
      </c>
      <c r="N13" s="76">
        <v>0</v>
      </c>
      <c r="O13" s="76">
        <v>1.2</v>
      </c>
      <c r="P13" s="76">
        <v>1122</v>
      </c>
      <c r="Q13" s="76">
        <v>759.2</v>
      </c>
      <c r="R13" s="76">
        <v>634.4</v>
      </c>
      <c r="S13" s="76">
        <v>0</v>
      </c>
      <c r="T13" s="76">
        <v>0</v>
      </c>
      <c r="U13" s="76">
        <v>0</v>
      </c>
      <c r="V13" s="76">
        <v>1139.2</v>
      </c>
      <c r="W13" s="76">
        <v>1617.6000000000001</v>
      </c>
      <c r="X13" s="76">
        <v>832.80000000000007</v>
      </c>
      <c r="Y13" s="76">
        <v>1080.8</v>
      </c>
      <c r="Z13" s="76">
        <v>0</v>
      </c>
      <c r="AA13" s="76">
        <v>155.20000000000002</v>
      </c>
      <c r="AB13" s="76">
        <v>35.200000000000003</v>
      </c>
      <c r="AC13" s="76">
        <v>34.4</v>
      </c>
      <c r="AD13" s="76">
        <v>0</v>
      </c>
      <c r="AE13" s="76">
        <v>168.8</v>
      </c>
      <c r="AF13" s="76">
        <v>1116.8</v>
      </c>
      <c r="AG13" s="76">
        <v>682.4</v>
      </c>
      <c r="AH13" s="76">
        <v>0.8</v>
      </c>
      <c r="AI13" s="76">
        <v>843.2</v>
      </c>
      <c r="AJ13" s="76">
        <v>458.40000000000003</v>
      </c>
      <c r="AK13" s="76">
        <v>0</v>
      </c>
      <c r="AL13" s="76">
        <v>412</v>
      </c>
      <c r="AM13" s="76">
        <v>3.2</v>
      </c>
      <c r="AN13" s="76">
        <v>183.20000000000002</v>
      </c>
      <c r="AO13" s="76">
        <v>330.40000000000003</v>
      </c>
      <c r="AP13" s="76">
        <v>889.2</v>
      </c>
      <c r="AQ13" s="76">
        <v>0.8</v>
      </c>
      <c r="AR13" s="76">
        <v>0</v>
      </c>
      <c r="AS13" s="76">
        <v>0</v>
      </c>
      <c r="AT13" s="76">
        <v>0</v>
      </c>
      <c r="AU13" s="76"/>
      <c r="AV13" s="76">
        <v>5640.8</v>
      </c>
      <c r="AW13" s="76"/>
      <c r="AX13" s="77">
        <v>6978.4000000000005</v>
      </c>
      <c r="AY13" s="105"/>
    </row>
    <row r="14" spans="1:54" x14ac:dyDescent="0.2">
      <c r="A14" s="75" t="s">
        <v>10</v>
      </c>
      <c r="B14" s="76"/>
      <c r="C14" s="76">
        <v>0</v>
      </c>
      <c r="D14" s="76"/>
      <c r="E14" s="76">
        <v>3453</v>
      </c>
      <c r="F14" s="76"/>
      <c r="G14" s="76">
        <v>2775</v>
      </c>
      <c r="H14" s="76"/>
      <c r="I14" s="76">
        <v>2256</v>
      </c>
      <c r="J14" s="76"/>
      <c r="K14" s="76">
        <v>5256</v>
      </c>
      <c r="L14" s="76">
        <v>24</v>
      </c>
      <c r="M14" s="76">
        <v>5.6000000000000005</v>
      </c>
      <c r="N14" s="76">
        <v>0</v>
      </c>
      <c r="O14" s="76">
        <v>0</v>
      </c>
      <c r="P14" s="76">
        <v>340.8</v>
      </c>
      <c r="Q14" s="76">
        <v>842.4</v>
      </c>
      <c r="R14" s="76">
        <v>816.80000000000007</v>
      </c>
      <c r="S14" s="76">
        <v>0</v>
      </c>
      <c r="T14" s="76">
        <v>0</v>
      </c>
      <c r="U14" s="76">
        <v>0</v>
      </c>
      <c r="V14" s="76">
        <v>1388.8</v>
      </c>
      <c r="W14" s="76">
        <v>1862.4</v>
      </c>
      <c r="X14" s="76">
        <v>935.2</v>
      </c>
      <c r="Y14" s="76">
        <v>1253.6000000000001</v>
      </c>
      <c r="Z14" s="76">
        <v>0</v>
      </c>
      <c r="AA14" s="76">
        <v>320</v>
      </c>
      <c r="AB14" s="76">
        <v>56.800000000000004</v>
      </c>
      <c r="AC14" s="76">
        <v>164.8</v>
      </c>
      <c r="AD14" s="76">
        <v>0</v>
      </c>
      <c r="AE14" s="76">
        <v>194.4</v>
      </c>
      <c r="AF14" s="76">
        <v>1232.8</v>
      </c>
      <c r="AG14" s="76">
        <v>795.2</v>
      </c>
      <c r="AH14" s="76">
        <v>0</v>
      </c>
      <c r="AI14" s="76">
        <v>860.80000000000007</v>
      </c>
      <c r="AJ14" s="76">
        <v>560</v>
      </c>
      <c r="AK14" s="76">
        <v>0</v>
      </c>
      <c r="AL14" s="76">
        <v>424</v>
      </c>
      <c r="AM14" s="76">
        <v>2.4</v>
      </c>
      <c r="AN14" s="76">
        <v>228</v>
      </c>
      <c r="AO14" s="76">
        <v>411.2</v>
      </c>
      <c r="AP14" s="76">
        <v>1028.4000000000001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5755.2</v>
      </c>
      <c r="AW14" s="76"/>
      <c r="AX14" s="77">
        <v>8069.6</v>
      </c>
      <c r="AY14" s="105"/>
    </row>
    <row r="15" spans="1:54" s="111" customFormat="1" x14ac:dyDescent="0.2">
      <c r="A15" s="106" t="s">
        <v>11</v>
      </c>
      <c r="B15" s="107"/>
      <c r="C15" s="107">
        <v>0</v>
      </c>
      <c r="D15" s="107"/>
      <c r="E15" s="107">
        <v>4068</v>
      </c>
      <c r="F15" s="107"/>
      <c r="G15" s="107">
        <v>3285</v>
      </c>
      <c r="H15" s="107"/>
      <c r="I15" s="107">
        <v>2463</v>
      </c>
      <c r="J15" s="107"/>
      <c r="K15" s="107">
        <v>6096</v>
      </c>
      <c r="L15" s="107">
        <v>24.8</v>
      </c>
      <c r="M15" s="107">
        <v>5.6000000000000005</v>
      </c>
      <c r="N15" s="107">
        <v>0</v>
      </c>
      <c r="O15" s="107">
        <v>1.2</v>
      </c>
      <c r="P15" s="107">
        <v>274.8</v>
      </c>
      <c r="Q15" s="107">
        <v>900</v>
      </c>
      <c r="R15" s="107">
        <v>952</v>
      </c>
      <c r="S15" s="107">
        <v>0</v>
      </c>
      <c r="T15" s="107">
        <v>0</v>
      </c>
      <c r="U15" s="107">
        <v>0.8</v>
      </c>
      <c r="V15" s="107">
        <v>1592</v>
      </c>
      <c r="W15" s="107">
        <v>2208</v>
      </c>
      <c r="X15" s="107">
        <v>1036</v>
      </c>
      <c r="Y15" s="107">
        <v>1407.2</v>
      </c>
      <c r="Z15" s="107">
        <v>0</v>
      </c>
      <c r="AA15" s="107">
        <v>497.6</v>
      </c>
      <c r="AB15" s="107">
        <v>91.2</v>
      </c>
      <c r="AC15" s="107">
        <v>200</v>
      </c>
      <c r="AD15" s="107">
        <v>0</v>
      </c>
      <c r="AE15" s="107">
        <v>224</v>
      </c>
      <c r="AF15" s="107">
        <v>1512</v>
      </c>
      <c r="AG15" s="107">
        <v>969.6</v>
      </c>
      <c r="AH15" s="107">
        <v>0</v>
      </c>
      <c r="AI15" s="107">
        <v>899.2</v>
      </c>
      <c r="AJ15" s="107">
        <v>640</v>
      </c>
      <c r="AK15" s="107">
        <v>0</v>
      </c>
      <c r="AL15" s="107">
        <v>425.6</v>
      </c>
      <c r="AM15" s="107">
        <v>2.4</v>
      </c>
      <c r="AN15" s="107">
        <v>270.39999999999998</v>
      </c>
      <c r="AO15" s="107">
        <v>548.80000000000007</v>
      </c>
      <c r="AP15" s="107">
        <v>1244.4000000000001</v>
      </c>
      <c r="AQ15" s="107">
        <v>0</v>
      </c>
      <c r="AR15" s="107">
        <v>0</v>
      </c>
      <c r="AS15" s="107">
        <v>0</v>
      </c>
      <c r="AT15" s="107">
        <v>0</v>
      </c>
      <c r="AU15" s="107"/>
      <c r="AV15" s="107">
        <v>6573.6</v>
      </c>
      <c r="AW15" s="107"/>
      <c r="AX15" s="108">
        <v>9433.6</v>
      </c>
      <c r="AY15" s="109"/>
      <c r="AZ15" s="110"/>
      <c r="BA15" s="110"/>
      <c r="BB15" s="110"/>
    </row>
    <row r="16" spans="1:54" x14ac:dyDescent="0.2">
      <c r="A16" s="75" t="s">
        <v>12</v>
      </c>
      <c r="B16" s="76"/>
      <c r="C16" s="76">
        <v>0</v>
      </c>
      <c r="D16" s="76"/>
      <c r="E16" s="76">
        <v>4335</v>
      </c>
      <c r="F16" s="76"/>
      <c r="G16" s="76">
        <v>3420</v>
      </c>
      <c r="H16" s="76"/>
      <c r="I16" s="76">
        <v>2409</v>
      </c>
      <c r="J16" s="76"/>
      <c r="K16" s="76">
        <v>6507</v>
      </c>
      <c r="L16" s="76">
        <v>23.2</v>
      </c>
      <c r="M16" s="76">
        <v>6.4</v>
      </c>
      <c r="N16" s="76">
        <v>0</v>
      </c>
      <c r="O16" s="76">
        <v>0</v>
      </c>
      <c r="P16" s="76">
        <v>121.2</v>
      </c>
      <c r="Q16" s="76">
        <v>908.80000000000007</v>
      </c>
      <c r="R16" s="76">
        <v>992</v>
      </c>
      <c r="S16" s="76">
        <v>0</v>
      </c>
      <c r="T16" s="76">
        <v>0</v>
      </c>
      <c r="U16" s="76">
        <v>0</v>
      </c>
      <c r="V16" s="76">
        <v>1576</v>
      </c>
      <c r="W16" s="76">
        <v>2384</v>
      </c>
      <c r="X16" s="76">
        <v>1116.8</v>
      </c>
      <c r="Y16" s="76">
        <v>1442.4</v>
      </c>
      <c r="Z16" s="76">
        <v>0</v>
      </c>
      <c r="AA16" s="76">
        <v>502.40000000000003</v>
      </c>
      <c r="AB16" s="76">
        <v>135.19999999999999</v>
      </c>
      <c r="AC16" s="76">
        <v>181.6</v>
      </c>
      <c r="AD16" s="76">
        <v>0</v>
      </c>
      <c r="AE16" s="76">
        <v>228</v>
      </c>
      <c r="AF16" s="76">
        <v>1596</v>
      </c>
      <c r="AG16" s="76">
        <v>1092.8</v>
      </c>
      <c r="AH16" s="76">
        <v>0</v>
      </c>
      <c r="AI16" s="76">
        <v>916</v>
      </c>
      <c r="AJ16" s="76">
        <v>707.2</v>
      </c>
      <c r="AK16" s="76">
        <v>0</v>
      </c>
      <c r="AL16" s="76">
        <v>421.6</v>
      </c>
      <c r="AM16" s="76">
        <v>2.4</v>
      </c>
      <c r="AN16" s="76">
        <v>243.20000000000002</v>
      </c>
      <c r="AO16" s="76">
        <v>659.2</v>
      </c>
      <c r="AP16" s="76">
        <v>1434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6784.8</v>
      </c>
      <c r="AW16" s="76"/>
      <c r="AX16" s="77">
        <v>9979.2000000000007</v>
      </c>
      <c r="AY16" s="105"/>
    </row>
    <row r="17" spans="1:54" x14ac:dyDescent="0.2">
      <c r="A17" s="75" t="s">
        <v>13</v>
      </c>
      <c r="B17" s="76"/>
      <c r="C17" s="76">
        <v>0</v>
      </c>
      <c r="D17" s="76"/>
      <c r="E17" s="76">
        <v>4470</v>
      </c>
      <c r="F17" s="76"/>
      <c r="G17" s="76">
        <v>3348</v>
      </c>
      <c r="H17" s="76"/>
      <c r="I17" s="76">
        <v>2421</v>
      </c>
      <c r="J17" s="76"/>
      <c r="K17" s="76">
        <v>6855</v>
      </c>
      <c r="L17" s="76">
        <v>22.400000000000002</v>
      </c>
      <c r="M17" s="76">
        <v>5.6000000000000005</v>
      </c>
      <c r="N17" s="76">
        <v>0</v>
      </c>
      <c r="O17" s="76">
        <v>0</v>
      </c>
      <c r="P17" s="76">
        <v>76.8</v>
      </c>
      <c r="Q17" s="76">
        <v>899.2</v>
      </c>
      <c r="R17" s="76">
        <v>1031.2</v>
      </c>
      <c r="S17" s="76">
        <v>0</v>
      </c>
      <c r="T17" s="76">
        <v>0</v>
      </c>
      <c r="U17" s="76">
        <v>0.8</v>
      </c>
      <c r="V17" s="76">
        <v>1583.2</v>
      </c>
      <c r="W17" s="76">
        <v>2567.2000000000003</v>
      </c>
      <c r="X17" s="76">
        <v>1125.6000000000001</v>
      </c>
      <c r="Y17" s="76">
        <v>1419.2</v>
      </c>
      <c r="Z17" s="76">
        <v>0</v>
      </c>
      <c r="AA17" s="76">
        <v>508.8</v>
      </c>
      <c r="AB17" s="76">
        <v>113.60000000000001</v>
      </c>
      <c r="AC17" s="76">
        <v>186.4</v>
      </c>
      <c r="AD17" s="76">
        <v>0</v>
      </c>
      <c r="AE17" s="76">
        <v>276</v>
      </c>
      <c r="AF17" s="76">
        <v>1644.8</v>
      </c>
      <c r="AG17" s="76">
        <v>1103.2</v>
      </c>
      <c r="AH17" s="76">
        <v>0</v>
      </c>
      <c r="AI17" s="76">
        <v>894.4</v>
      </c>
      <c r="AJ17" s="76">
        <v>760.80000000000007</v>
      </c>
      <c r="AK17" s="76">
        <v>0</v>
      </c>
      <c r="AL17" s="76">
        <v>420</v>
      </c>
      <c r="AM17" s="76">
        <v>2.4</v>
      </c>
      <c r="AN17" s="76">
        <v>170.4</v>
      </c>
      <c r="AO17" s="76">
        <v>762.4</v>
      </c>
      <c r="AP17" s="76">
        <v>1540.8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6943.2</v>
      </c>
      <c r="AW17" s="76"/>
      <c r="AX17" s="77">
        <v>10252</v>
      </c>
      <c r="AY17" s="105"/>
    </row>
    <row r="18" spans="1:54" x14ac:dyDescent="0.2">
      <c r="A18" s="75" t="s">
        <v>14</v>
      </c>
      <c r="B18" s="76"/>
      <c r="C18" s="76">
        <v>0</v>
      </c>
      <c r="D18" s="76"/>
      <c r="E18" s="76">
        <v>4557</v>
      </c>
      <c r="F18" s="76"/>
      <c r="G18" s="76">
        <v>3366</v>
      </c>
      <c r="H18" s="76"/>
      <c r="I18" s="76">
        <v>2430</v>
      </c>
      <c r="J18" s="76"/>
      <c r="K18" s="76">
        <v>6948</v>
      </c>
      <c r="L18" s="76">
        <v>22.400000000000002</v>
      </c>
      <c r="M18" s="76">
        <v>5.6000000000000005</v>
      </c>
      <c r="N18" s="76">
        <v>0</v>
      </c>
      <c r="O18" s="76">
        <v>1.2</v>
      </c>
      <c r="P18" s="76">
        <v>126</v>
      </c>
      <c r="Q18" s="76">
        <v>912</v>
      </c>
      <c r="R18" s="76">
        <v>1036</v>
      </c>
      <c r="S18" s="76">
        <v>0</v>
      </c>
      <c r="T18" s="76">
        <v>0</v>
      </c>
      <c r="U18" s="76">
        <v>0</v>
      </c>
      <c r="V18" s="76">
        <v>1555.2</v>
      </c>
      <c r="W18" s="76">
        <v>2560</v>
      </c>
      <c r="X18" s="76">
        <v>1130.4000000000001</v>
      </c>
      <c r="Y18" s="76">
        <v>1457.6000000000001</v>
      </c>
      <c r="Z18" s="76">
        <v>0</v>
      </c>
      <c r="AA18" s="76">
        <v>496.8</v>
      </c>
      <c r="AB18" s="76">
        <v>96</v>
      </c>
      <c r="AC18" s="76">
        <v>138.4</v>
      </c>
      <c r="AD18" s="76">
        <v>0</v>
      </c>
      <c r="AE18" s="76">
        <v>290.40000000000003</v>
      </c>
      <c r="AF18" s="76">
        <v>1632</v>
      </c>
      <c r="AG18" s="76">
        <v>1158.4000000000001</v>
      </c>
      <c r="AH18" s="76">
        <v>0.8</v>
      </c>
      <c r="AI18" s="76">
        <v>899.2</v>
      </c>
      <c r="AJ18" s="76">
        <v>780</v>
      </c>
      <c r="AK18" s="76">
        <v>0</v>
      </c>
      <c r="AL18" s="76">
        <v>412</v>
      </c>
      <c r="AM18" s="76">
        <v>2.4</v>
      </c>
      <c r="AN18" s="76">
        <v>176.8</v>
      </c>
      <c r="AO18" s="76">
        <v>773.6</v>
      </c>
      <c r="AP18" s="76">
        <v>1654.8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7031.2</v>
      </c>
      <c r="AW18" s="76"/>
      <c r="AX18" s="77">
        <v>10366.4</v>
      </c>
      <c r="AY18" s="105"/>
    </row>
    <row r="19" spans="1:54" x14ac:dyDescent="0.2">
      <c r="A19" s="75" t="s">
        <v>15</v>
      </c>
      <c r="B19" s="76"/>
      <c r="C19" s="76">
        <v>0</v>
      </c>
      <c r="D19" s="76"/>
      <c r="E19" s="76">
        <v>4608</v>
      </c>
      <c r="F19" s="76"/>
      <c r="G19" s="76">
        <v>3342</v>
      </c>
      <c r="H19" s="76"/>
      <c r="I19" s="76">
        <v>2682</v>
      </c>
      <c r="J19" s="76"/>
      <c r="K19" s="76">
        <v>6735</v>
      </c>
      <c r="L19" s="76">
        <v>22.400000000000002</v>
      </c>
      <c r="M19" s="76">
        <v>6.4</v>
      </c>
      <c r="N19" s="76">
        <v>0</v>
      </c>
      <c r="O19" s="76">
        <v>0</v>
      </c>
      <c r="P19" s="76">
        <v>370.8</v>
      </c>
      <c r="Q19" s="76">
        <v>928.80000000000007</v>
      </c>
      <c r="R19" s="76">
        <v>1023.2</v>
      </c>
      <c r="S19" s="76">
        <v>0</v>
      </c>
      <c r="T19" s="76">
        <v>0</v>
      </c>
      <c r="U19" s="76">
        <v>0.8</v>
      </c>
      <c r="V19" s="76">
        <v>1551.2</v>
      </c>
      <c r="W19" s="76">
        <v>2396.8000000000002</v>
      </c>
      <c r="X19" s="76">
        <v>1111.2</v>
      </c>
      <c r="Y19" s="76">
        <v>1457.6000000000001</v>
      </c>
      <c r="Z19" s="76">
        <v>0</v>
      </c>
      <c r="AA19" s="76">
        <v>547.20000000000005</v>
      </c>
      <c r="AB19" s="76">
        <v>96.8</v>
      </c>
      <c r="AC19" s="76">
        <v>176.8</v>
      </c>
      <c r="AD19" s="76">
        <v>0</v>
      </c>
      <c r="AE19" s="76">
        <v>294.40000000000003</v>
      </c>
      <c r="AF19" s="76">
        <v>1604.8</v>
      </c>
      <c r="AG19" s="76">
        <v>1140</v>
      </c>
      <c r="AH19" s="76">
        <v>0</v>
      </c>
      <c r="AI19" s="76">
        <v>886.4</v>
      </c>
      <c r="AJ19" s="76">
        <v>783.2</v>
      </c>
      <c r="AK19" s="76">
        <v>0.8</v>
      </c>
      <c r="AL19" s="76">
        <v>405.6</v>
      </c>
      <c r="AM19" s="76">
        <v>2.4</v>
      </c>
      <c r="AN19" s="76">
        <v>178.4</v>
      </c>
      <c r="AO19" s="76">
        <v>782.4</v>
      </c>
      <c r="AP19" s="76">
        <v>1614</v>
      </c>
      <c r="AQ19" s="76">
        <v>0</v>
      </c>
      <c r="AR19" s="76">
        <v>0</v>
      </c>
      <c r="AS19" s="76">
        <v>0</v>
      </c>
      <c r="AT19" s="76">
        <v>0</v>
      </c>
      <c r="AU19" s="76"/>
      <c r="AV19" s="76">
        <v>7339.2</v>
      </c>
      <c r="AW19" s="76"/>
      <c r="AX19" s="77">
        <v>10128.800000000001</v>
      </c>
      <c r="AY19" s="105"/>
    </row>
    <row r="20" spans="1:54" x14ac:dyDescent="0.2">
      <c r="A20" s="75" t="s">
        <v>16</v>
      </c>
      <c r="B20" s="76"/>
      <c r="C20" s="76">
        <v>0</v>
      </c>
      <c r="D20" s="76"/>
      <c r="E20" s="76">
        <v>4461</v>
      </c>
      <c r="F20" s="76"/>
      <c r="G20" s="76">
        <v>3834</v>
      </c>
      <c r="H20" s="76"/>
      <c r="I20" s="76">
        <v>2676</v>
      </c>
      <c r="J20" s="76"/>
      <c r="K20" s="76">
        <v>6066</v>
      </c>
      <c r="L20" s="76">
        <v>21.6</v>
      </c>
      <c r="M20" s="76">
        <v>5.6000000000000005</v>
      </c>
      <c r="N20" s="76">
        <v>0</v>
      </c>
      <c r="O20" s="76">
        <v>1.2</v>
      </c>
      <c r="P20" s="76">
        <v>362.40000000000003</v>
      </c>
      <c r="Q20" s="76">
        <v>916</v>
      </c>
      <c r="R20" s="76">
        <v>1009.6</v>
      </c>
      <c r="S20" s="76">
        <v>0</v>
      </c>
      <c r="T20" s="76">
        <v>0</v>
      </c>
      <c r="U20" s="76">
        <v>0</v>
      </c>
      <c r="V20" s="76">
        <v>1578.4</v>
      </c>
      <c r="W20" s="76">
        <v>1711.2</v>
      </c>
      <c r="X20" s="76">
        <v>1121.6000000000001</v>
      </c>
      <c r="Y20" s="76">
        <v>1424</v>
      </c>
      <c r="Z20" s="76">
        <v>0</v>
      </c>
      <c r="AA20" s="76">
        <v>539.20000000000005</v>
      </c>
      <c r="AB20" s="76">
        <v>133.6</v>
      </c>
      <c r="AC20" s="76">
        <v>182.4</v>
      </c>
      <c r="AD20" s="76">
        <v>0</v>
      </c>
      <c r="AE20" s="76">
        <v>295.2</v>
      </c>
      <c r="AF20" s="76">
        <v>2102.4</v>
      </c>
      <c r="AG20" s="76">
        <v>1088</v>
      </c>
      <c r="AH20" s="76">
        <v>0</v>
      </c>
      <c r="AI20" s="76">
        <v>853.6</v>
      </c>
      <c r="AJ20" s="76">
        <v>811.2</v>
      </c>
      <c r="AK20" s="76">
        <v>0</v>
      </c>
      <c r="AL20" s="76">
        <v>404</v>
      </c>
      <c r="AM20" s="76">
        <v>2.4</v>
      </c>
      <c r="AN20" s="76">
        <v>170.4</v>
      </c>
      <c r="AO20" s="76">
        <v>742.4</v>
      </c>
      <c r="AP20" s="76">
        <v>1574.4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7180.8</v>
      </c>
      <c r="AW20" s="76"/>
      <c r="AX20" s="77">
        <v>9944</v>
      </c>
      <c r="AY20" s="105"/>
    </row>
    <row r="21" spans="1:54" x14ac:dyDescent="0.2">
      <c r="A21" s="75" t="s">
        <v>17</v>
      </c>
      <c r="B21" s="76"/>
      <c r="C21" s="76">
        <v>0</v>
      </c>
      <c r="D21" s="76"/>
      <c r="E21" s="76">
        <v>4425</v>
      </c>
      <c r="F21" s="76"/>
      <c r="G21" s="76">
        <v>3750</v>
      </c>
      <c r="H21" s="76"/>
      <c r="I21" s="76">
        <v>2619</v>
      </c>
      <c r="J21" s="76"/>
      <c r="K21" s="76">
        <v>6015</v>
      </c>
      <c r="L21" s="76">
        <v>21.6</v>
      </c>
      <c r="M21" s="76">
        <v>5.6000000000000005</v>
      </c>
      <c r="N21" s="76">
        <v>0</v>
      </c>
      <c r="O21" s="76">
        <v>0</v>
      </c>
      <c r="P21" s="76">
        <v>316.8</v>
      </c>
      <c r="Q21" s="76">
        <v>908.80000000000007</v>
      </c>
      <c r="R21" s="76">
        <v>1005.6</v>
      </c>
      <c r="S21" s="76">
        <v>0</v>
      </c>
      <c r="T21" s="76">
        <v>0</v>
      </c>
      <c r="U21" s="76">
        <v>0.8</v>
      </c>
      <c r="V21" s="76">
        <v>1558.4</v>
      </c>
      <c r="W21" s="76">
        <v>1708.8</v>
      </c>
      <c r="X21" s="76">
        <v>1116</v>
      </c>
      <c r="Y21" s="76">
        <v>1405.6000000000001</v>
      </c>
      <c r="Z21" s="76">
        <v>0</v>
      </c>
      <c r="AA21" s="76">
        <v>529.6</v>
      </c>
      <c r="AB21" s="76">
        <v>99.2</v>
      </c>
      <c r="AC21" s="76">
        <v>176.8</v>
      </c>
      <c r="AD21" s="76">
        <v>0</v>
      </c>
      <c r="AE21" s="76">
        <v>300</v>
      </c>
      <c r="AF21" s="76">
        <v>2056.8000000000002</v>
      </c>
      <c r="AG21" s="76">
        <v>1078.4000000000001</v>
      </c>
      <c r="AH21" s="76">
        <v>0</v>
      </c>
      <c r="AI21" s="76">
        <v>850.4</v>
      </c>
      <c r="AJ21" s="76">
        <v>788</v>
      </c>
      <c r="AK21" s="76">
        <v>0</v>
      </c>
      <c r="AL21" s="76">
        <v>404</v>
      </c>
      <c r="AM21" s="76">
        <v>3.2</v>
      </c>
      <c r="AN21" s="76">
        <v>182.4</v>
      </c>
      <c r="AO21" s="76">
        <v>730.4</v>
      </c>
      <c r="AP21" s="76">
        <v>1568.4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7092.8</v>
      </c>
      <c r="AW21" s="76"/>
      <c r="AX21" s="77">
        <v>9812</v>
      </c>
      <c r="AY21" s="105"/>
    </row>
    <row r="22" spans="1:54" x14ac:dyDescent="0.2">
      <c r="A22" s="75" t="s">
        <v>18</v>
      </c>
      <c r="B22" s="76"/>
      <c r="C22" s="76">
        <v>0</v>
      </c>
      <c r="D22" s="76"/>
      <c r="E22" s="76">
        <v>4443</v>
      </c>
      <c r="F22" s="76"/>
      <c r="G22" s="76">
        <v>3780</v>
      </c>
      <c r="H22" s="76"/>
      <c r="I22" s="76">
        <v>2760</v>
      </c>
      <c r="J22" s="76"/>
      <c r="K22" s="76">
        <v>6168</v>
      </c>
      <c r="L22" s="76">
        <v>22.400000000000002</v>
      </c>
      <c r="M22" s="76">
        <v>6.4</v>
      </c>
      <c r="N22" s="76">
        <v>0</v>
      </c>
      <c r="O22" s="76">
        <v>0</v>
      </c>
      <c r="P22" s="76">
        <v>355.2</v>
      </c>
      <c r="Q22" s="76">
        <v>932</v>
      </c>
      <c r="R22" s="76">
        <v>1042.4000000000001</v>
      </c>
      <c r="S22" s="76">
        <v>0</v>
      </c>
      <c r="T22" s="76">
        <v>0</v>
      </c>
      <c r="U22" s="76">
        <v>0</v>
      </c>
      <c r="V22" s="76">
        <v>1613.6000000000001</v>
      </c>
      <c r="W22" s="76">
        <v>1755.2</v>
      </c>
      <c r="X22" s="76">
        <v>1185.6000000000001</v>
      </c>
      <c r="Y22" s="76">
        <v>1443.2</v>
      </c>
      <c r="Z22" s="76">
        <v>0</v>
      </c>
      <c r="AA22" s="76">
        <v>534.4</v>
      </c>
      <c r="AB22" s="76">
        <v>117.60000000000001</v>
      </c>
      <c r="AC22" s="76">
        <v>176.8</v>
      </c>
      <c r="AD22" s="76">
        <v>0</v>
      </c>
      <c r="AE22" s="76">
        <v>302.40000000000003</v>
      </c>
      <c r="AF22" s="76">
        <v>2040</v>
      </c>
      <c r="AG22" s="76">
        <v>1025.5999999999999</v>
      </c>
      <c r="AH22" s="76">
        <v>0</v>
      </c>
      <c r="AI22" s="76">
        <v>861.6</v>
      </c>
      <c r="AJ22" s="76">
        <v>816</v>
      </c>
      <c r="AK22" s="76">
        <v>0</v>
      </c>
      <c r="AL22" s="76">
        <v>404.8</v>
      </c>
      <c r="AM22" s="76">
        <v>2.4</v>
      </c>
      <c r="AN22" s="76">
        <v>176</v>
      </c>
      <c r="AO22" s="76">
        <v>760.80000000000007</v>
      </c>
      <c r="AP22" s="76">
        <v>1593.6000000000001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7242.4000000000005</v>
      </c>
      <c r="AW22" s="76"/>
      <c r="AX22" s="77">
        <v>9996.8000000000011</v>
      </c>
      <c r="AY22" s="105"/>
    </row>
    <row r="23" spans="1:54" x14ac:dyDescent="0.2">
      <c r="A23" s="75" t="s">
        <v>19</v>
      </c>
      <c r="B23" s="76"/>
      <c r="C23" s="76">
        <v>0</v>
      </c>
      <c r="D23" s="76"/>
      <c r="E23" s="76">
        <v>4431</v>
      </c>
      <c r="F23" s="76"/>
      <c r="G23" s="76">
        <v>4095</v>
      </c>
      <c r="H23" s="76"/>
      <c r="I23" s="76">
        <v>2838</v>
      </c>
      <c r="J23" s="76"/>
      <c r="K23" s="76">
        <v>6498</v>
      </c>
      <c r="L23" s="76">
        <v>22.400000000000002</v>
      </c>
      <c r="M23" s="76">
        <v>5.6000000000000005</v>
      </c>
      <c r="N23" s="76">
        <v>0</v>
      </c>
      <c r="O23" s="76">
        <v>1.2</v>
      </c>
      <c r="P23" s="76">
        <v>402</v>
      </c>
      <c r="Q23" s="76">
        <v>991.2</v>
      </c>
      <c r="R23" s="76">
        <v>1044</v>
      </c>
      <c r="S23" s="76">
        <v>0</v>
      </c>
      <c r="T23" s="76">
        <v>0</v>
      </c>
      <c r="U23" s="76">
        <v>0</v>
      </c>
      <c r="V23" s="76">
        <v>1774.4</v>
      </c>
      <c r="W23" s="76">
        <v>1876</v>
      </c>
      <c r="X23" s="76">
        <v>1228.8</v>
      </c>
      <c r="Y23" s="76">
        <v>1596</v>
      </c>
      <c r="Z23" s="76">
        <v>0</v>
      </c>
      <c r="AA23" s="76">
        <v>536.79999999999995</v>
      </c>
      <c r="AB23" s="76">
        <v>122.4</v>
      </c>
      <c r="AC23" s="76">
        <v>163.20000000000002</v>
      </c>
      <c r="AD23" s="76">
        <v>0</v>
      </c>
      <c r="AE23" s="76">
        <v>305.60000000000002</v>
      </c>
      <c r="AF23" s="76">
        <v>2140.8000000000002</v>
      </c>
      <c r="AG23" s="76">
        <v>933.6</v>
      </c>
      <c r="AH23" s="76">
        <v>0</v>
      </c>
      <c r="AI23" s="76">
        <v>888</v>
      </c>
      <c r="AJ23" s="76">
        <v>822.4</v>
      </c>
      <c r="AK23" s="76">
        <v>0</v>
      </c>
      <c r="AL23" s="76">
        <v>414.40000000000003</v>
      </c>
      <c r="AM23" s="76">
        <v>2.4</v>
      </c>
      <c r="AN23" s="76">
        <v>232</v>
      </c>
      <c r="AO23" s="76">
        <v>749.6</v>
      </c>
      <c r="AP23" s="76">
        <v>1629.6000000000001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7321.6</v>
      </c>
      <c r="AW23" s="76"/>
      <c r="AX23" s="77">
        <v>10656.800000000001</v>
      </c>
      <c r="AY23" s="105"/>
    </row>
    <row r="24" spans="1:54" s="111" customFormat="1" x14ac:dyDescent="0.2">
      <c r="A24" s="106" t="s">
        <v>20</v>
      </c>
      <c r="B24" s="107"/>
      <c r="C24" s="107">
        <v>0</v>
      </c>
      <c r="D24" s="107"/>
      <c r="E24" s="107">
        <v>4140</v>
      </c>
      <c r="F24" s="107"/>
      <c r="G24" s="107">
        <v>3870</v>
      </c>
      <c r="H24" s="107"/>
      <c r="I24" s="107">
        <v>2964</v>
      </c>
      <c r="J24" s="107"/>
      <c r="K24" s="107">
        <v>6180</v>
      </c>
      <c r="L24" s="107">
        <v>22.400000000000002</v>
      </c>
      <c r="M24" s="107">
        <v>5.6000000000000005</v>
      </c>
      <c r="N24" s="107">
        <v>0</v>
      </c>
      <c r="O24" s="107">
        <v>0</v>
      </c>
      <c r="P24" s="107">
        <v>468</v>
      </c>
      <c r="Q24" s="107">
        <v>1009.6</v>
      </c>
      <c r="R24" s="107">
        <v>1047.2</v>
      </c>
      <c r="S24" s="107">
        <v>0</v>
      </c>
      <c r="T24" s="107">
        <v>0</v>
      </c>
      <c r="U24" s="107">
        <v>0.8</v>
      </c>
      <c r="V24" s="107">
        <v>1804</v>
      </c>
      <c r="W24" s="107">
        <v>1715.2</v>
      </c>
      <c r="X24" s="107">
        <v>1270.4000000000001</v>
      </c>
      <c r="Y24" s="107">
        <v>1641.6000000000001</v>
      </c>
      <c r="Z24" s="107">
        <v>0</v>
      </c>
      <c r="AA24" s="107">
        <v>465.6</v>
      </c>
      <c r="AB24" s="107">
        <v>89.600000000000009</v>
      </c>
      <c r="AC24" s="107">
        <v>177.6</v>
      </c>
      <c r="AD24" s="107">
        <v>0</v>
      </c>
      <c r="AE24" s="107">
        <v>288</v>
      </c>
      <c r="AF24" s="107">
        <v>1904.8</v>
      </c>
      <c r="AG24" s="107">
        <v>808.80000000000007</v>
      </c>
      <c r="AH24" s="107">
        <v>0.8</v>
      </c>
      <c r="AI24" s="107">
        <v>913.6</v>
      </c>
      <c r="AJ24" s="107">
        <v>743.2</v>
      </c>
      <c r="AK24" s="107">
        <v>0</v>
      </c>
      <c r="AL24" s="107">
        <v>420</v>
      </c>
      <c r="AM24" s="107">
        <v>2.4</v>
      </c>
      <c r="AN24" s="107">
        <v>232</v>
      </c>
      <c r="AO24" s="107">
        <v>631.20000000000005</v>
      </c>
      <c r="AP24" s="107">
        <v>1510.8</v>
      </c>
      <c r="AQ24" s="107">
        <v>0</v>
      </c>
      <c r="AR24" s="107">
        <v>0</v>
      </c>
      <c r="AS24" s="107">
        <v>0</v>
      </c>
      <c r="AT24" s="107">
        <v>0.8</v>
      </c>
      <c r="AU24" s="107"/>
      <c r="AV24" s="107">
        <v>7154.4000000000005</v>
      </c>
      <c r="AW24" s="107"/>
      <c r="AX24" s="108">
        <v>10093.6</v>
      </c>
      <c r="AY24" s="109"/>
      <c r="AZ24" s="110"/>
      <c r="BA24" s="110"/>
      <c r="BB24" s="110"/>
    </row>
    <row r="25" spans="1:54" x14ac:dyDescent="0.2">
      <c r="A25" s="75" t="s">
        <v>21</v>
      </c>
      <c r="B25" s="76"/>
      <c r="C25" s="76">
        <v>0</v>
      </c>
      <c r="D25" s="76"/>
      <c r="E25" s="76">
        <v>3939</v>
      </c>
      <c r="F25" s="76"/>
      <c r="G25" s="76">
        <v>3729</v>
      </c>
      <c r="H25" s="76"/>
      <c r="I25" s="76">
        <v>3024</v>
      </c>
      <c r="J25" s="76"/>
      <c r="K25" s="76">
        <v>6132</v>
      </c>
      <c r="L25" s="76">
        <v>22.400000000000002</v>
      </c>
      <c r="M25" s="76">
        <v>5.6000000000000005</v>
      </c>
      <c r="N25" s="76">
        <v>0</v>
      </c>
      <c r="O25" s="76">
        <v>1.2</v>
      </c>
      <c r="P25" s="76">
        <v>492</v>
      </c>
      <c r="Q25" s="76">
        <v>1025.5999999999999</v>
      </c>
      <c r="R25" s="76">
        <v>1064</v>
      </c>
      <c r="S25" s="76">
        <v>0</v>
      </c>
      <c r="T25" s="76">
        <v>0</v>
      </c>
      <c r="U25" s="76">
        <v>0</v>
      </c>
      <c r="V25" s="76">
        <v>1817.6000000000001</v>
      </c>
      <c r="W25" s="76">
        <v>1766.4</v>
      </c>
      <c r="X25" s="76">
        <v>1292.8</v>
      </c>
      <c r="Y25" s="76">
        <v>1675.2</v>
      </c>
      <c r="Z25" s="76">
        <v>0</v>
      </c>
      <c r="AA25" s="76">
        <v>349.6</v>
      </c>
      <c r="AB25" s="76">
        <v>80.8</v>
      </c>
      <c r="AC25" s="76">
        <v>175.20000000000002</v>
      </c>
      <c r="AD25" s="76">
        <v>0</v>
      </c>
      <c r="AE25" s="76">
        <v>238.4</v>
      </c>
      <c r="AF25" s="76">
        <v>1767.2</v>
      </c>
      <c r="AG25" s="76">
        <v>820</v>
      </c>
      <c r="AH25" s="76">
        <v>0</v>
      </c>
      <c r="AI25" s="76">
        <v>912</v>
      </c>
      <c r="AJ25" s="76">
        <v>697.6</v>
      </c>
      <c r="AK25" s="76">
        <v>0</v>
      </c>
      <c r="AL25" s="76">
        <v>421.6</v>
      </c>
      <c r="AM25" s="76">
        <v>3.2</v>
      </c>
      <c r="AN25" s="76">
        <v>203.20000000000002</v>
      </c>
      <c r="AO25" s="76">
        <v>562.4</v>
      </c>
      <c r="AP25" s="76">
        <v>1444.8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7013.6</v>
      </c>
      <c r="AW25" s="76"/>
      <c r="AX25" s="77">
        <v>9917.6</v>
      </c>
      <c r="AY25" s="105"/>
    </row>
    <row r="26" spans="1:54" x14ac:dyDescent="0.2">
      <c r="A26" s="75" t="s">
        <v>22</v>
      </c>
      <c r="B26" s="76"/>
      <c r="C26" s="76">
        <v>0</v>
      </c>
      <c r="D26" s="76"/>
      <c r="E26" s="76">
        <v>3867</v>
      </c>
      <c r="F26" s="76"/>
      <c r="G26" s="76">
        <v>3576</v>
      </c>
      <c r="H26" s="76"/>
      <c r="I26" s="76">
        <v>2772</v>
      </c>
      <c r="J26" s="76"/>
      <c r="K26" s="76">
        <v>5883</v>
      </c>
      <c r="L26" s="76">
        <v>23.2</v>
      </c>
      <c r="M26" s="76">
        <v>5.6000000000000005</v>
      </c>
      <c r="N26" s="76">
        <v>0</v>
      </c>
      <c r="O26" s="76">
        <v>0</v>
      </c>
      <c r="P26" s="76">
        <v>316.8</v>
      </c>
      <c r="Q26" s="76">
        <v>1006.4</v>
      </c>
      <c r="R26" s="76">
        <v>1032</v>
      </c>
      <c r="S26" s="76">
        <v>0</v>
      </c>
      <c r="T26" s="76">
        <v>0</v>
      </c>
      <c r="U26" s="76">
        <v>0.8</v>
      </c>
      <c r="V26" s="76">
        <v>1758.4</v>
      </c>
      <c r="W26" s="76">
        <v>1728</v>
      </c>
      <c r="X26" s="76">
        <v>1286.4000000000001</v>
      </c>
      <c r="Y26" s="76">
        <v>1648</v>
      </c>
      <c r="Z26" s="76">
        <v>0</v>
      </c>
      <c r="AA26" s="76">
        <v>464</v>
      </c>
      <c r="AB26" s="76">
        <v>80.8</v>
      </c>
      <c r="AC26" s="76">
        <v>135.19999999999999</v>
      </c>
      <c r="AD26" s="76">
        <v>0</v>
      </c>
      <c r="AE26" s="76">
        <v>220.8</v>
      </c>
      <c r="AF26" s="76">
        <v>1688.8</v>
      </c>
      <c r="AG26" s="76">
        <v>748</v>
      </c>
      <c r="AH26" s="76">
        <v>0</v>
      </c>
      <c r="AI26" s="76">
        <v>910.4</v>
      </c>
      <c r="AJ26" s="76">
        <v>644.80000000000007</v>
      </c>
      <c r="AK26" s="76">
        <v>0</v>
      </c>
      <c r="AL26" s="76">
        <v>420</v>
      </c>
      <c r="AM26" s="76">
        <v>2.4</v>
      </c>
      <c r="AN26" s="76">
        <v>153.6</v>
      </c>
      <c r="AO26" s="76">
        <v>490.40000000000003</v>
      </c>
      <c r="AP26" s="76">
        <v>1345.2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6679.2</v>
      </c>
      <c r="AW26" s="76"/>
      <c r="AX26" s="77">
        <v>9504</v>
      </c>
      <c r="AY26" s="105"/>
    </row>
    <row r="27" spans="1:54" x14ac:dyDescent="0.2">
      <c r="A27" s="75" t="s">
        <v>23</v>
      </c>
      <c r="B27" s="76"/>
      <c r="C27" s="76">
        <v>0</v>
      </c>
      <c r="D27" s="76"/>
      <c r="E27" s="76">
        <v>3612</v>
      </c>
      <c r="F27" s="76"/>
      <c r="G27" s="76">
        <v>3480</v>
      </c>
      <c r="H27" s="76"/>
      <c r="I27" s="76">
        <v>2673</v>
      </c>
      <c r="J27" s="76"/>
      <c r="K27" s="76">
        <v>5610</v>
      </c>
      <c r="L27" s="76">
        <v>20.8</v>
      </c>
      <c r="M27" s="76">
        <v>5.6000000000000005</v>
      </c>
      <c r="N27" s="76">
        <v>0</v>
      </c>
      <c r="O27" s="76">
        <v>1.2</v>
      </c>
      <c r="P27" s="76">
        <v>234</v>
      </c>
      <c r="Q27" s="76">
        <v>992.80000000000007</v>
      </c>
      <c r="R27" s="76">
        <v>999.2</v>
      </c>
      <c r="S27" s="76">
        <v>0</v>
      </c>
      <c r="T27" s="76">
        <v>0</v>
      </c>
      <c r="U27" s="76">
        <v>0</v>
      </c>
      <c r="V27" s="76">
        <v>1733.6000000000001</v>
      </c>
      <c r="W27" s="76">
        <v>1668</v>
      </c>
      <c r="X27" s="76">
        <v>1257.6000000000001</v>
      </c>
      <c r="Y27" s="76">
        <v>1620</v>
      </c>
      <c r="Z27" s="76">
        <v>0</v>
      </c>
      <c r="AA27" s="76">
        <v>332</v>
      </c>
      <c r="AB27" s="76">
        <v>65.599999999999994</v>
      </c>
      <c r="AC27" s="76">
        <v>180</v>
      </c>
      <c r="AD27" s="76">
        <v>0</v>
      </c>
      <c r="AE27" s="76">
        <v>223.20000000000002</v>
      </c>
      <c r="AF27" s="76">
        <v>1660.8</v>
      </c>
      <c r="AG27" s="76">
        <v>669.6</v>
      </c>
      <c r="AH27" s="76">
        <v>0</v>
      </c>
      <c r="AI27" s="76">
        <v>920</v>
      </c>
      <c r="AJ27" s="76">
        <v>600.80000000000007</v>
      </c>
      <c r="AK27" s="76">
        <v>0</v>
      </c>
      <c r="AL27" s="76">
        <v>420</v>
      </c>
      <c r="AM27" s="76">
        <v>2.4</v>
      </c>
      <c r="AN27" s="76">
        <v>130.4</v>
      </c>
      <c r="AO27" s="76">
        <v>448.8</v>
      </c>
      <c r="AP27" s="76">
        <v>1202.4000000000001</v>
      </c>
      <c r="AQ27" s="76">
        <v>0.8</v>
      </c>
      <c r="AR27" s="76">
        <v>0</v>
      </c>
      <c r="AS27" s="76">
        <v>0</v>
      </c>
      <c r="AT27" s="76">
        <v>0</v>
      </c>
      <c r="AU27" s="76"/>
      <c r="AV27" s="76">
        <v>6327.2</v>
      </c>
      <c r="AW27" s="76"/>
      <c r="AX27" s="77">
        <v>9143.2000000000007</v>
      </c>
      <c r="AY27" s="105"/>
    </row>
    <row r="28" spans="1:54" x14ac:dyDescent="0.2">
      <c r="A28" s="75" t="s">
        <v>24</v>
      </c>
      <c r="B28" s="76"/>
      <c r="C28" s="76">
        <v>0</v>
      </c>
      <c r="D28" s="76"/>
      <c r="E28" s="76">
        <v>3252</v>
      </c>
      <c r="F28" s="76"/>
      <c r="G28" s="76">
        <v>3297</v>
      </c>
      <c r="H28" s="76"/>
      <c r="I28" s="76">
        <v>2694</v>
      </c>
      <c r="J28" s="76"/>
      <c r="K28" s="76">
        <v>5145</v>
      </c>
      <c r="L28" s="76">
        <v>21.6</v>
      </c>
      <c r="M28" s="76">
        <v>5.6000000000000005</v>
      </c>
      <c r="N28" s="76">
        <v>0</v>
      </c>
      <c r="O28" s="76">
        <v>0</v>
      </c>
      <c r="P28" s="76">
        <v>460.8</v>
      </c>
      <c r="Q28" s="76">
        <v>950.4</v>
      </c>
      <c r="R28" s="76">
        <v>856</v>
      </c>
      <c r="S28" s="76">
        <v>0</v>
      </c>
      <c r="T28" s="76">
        <v>0</v>
      </c>
      <c r="U28" s="76">
        <v>0.8</v>
      </c>
      <c r="V28" s="76">
        <v>1627.2</v>
      </c>
      <c r="W28" s="76">
        <v>1435.2</v>
      </c>
      <c r="X28" s="76">
        <v>1196</v>
      </c>
      <c r="Y28" s="76">
        <v>1520</v>
      </c>
      <c r="Z28" s="76">
        <v>0</v>
      </c>
      <c r="AA28" s="76">
        <v>244.8</v>
      </c>
      <c r="AB28" s="76">
        <v>53.6</v>
      </c>
      <c r="AC28" s="76">
        <v>181.6</v>
      </c>
      <c r="AD28" s="76">
        <v>0</v>
      </c>
      <c r="AE28" s="76">
        <v>204.8</v>
      </c>
      <c r="AF28" s="76">
        <v>1615.2</v>
      </c>
      <c r="AG28" s="76">
        <v>607.20000000000005</v>
      </c>
      <c r="AH28" s="76">
        <v>0</v>
      </c>
      <c r="AI28" s="76">
        <v>872</v>
      </c>
      <c r="AJ28" s="76">
        <v>569.6</v>
      </c>
      <c r="AK28" s="76">
        <v>0</v>
      </c>
      <c r="AL28" s="76">
        <v>420</v>
      </c>
      <c r="AM28" s="76">
        <v>2.4</v>
      </c>
      <c r="AN28" s="76">
        <v>105.60000000000001</v>
      </c>
      <c r="AO28" s="76">
        <v>348.8</v>
      </c>
      <c r="AP28" s="76">
        <v>1104</v>
      </c>
      <c r="AQ28" s="76">
        <v>0</v>
      </c>
      <c r="AR28" s="76">
        <v>0</v>
      </c>
      <c r="AS28" s="76">
        <v>0</v>
      </c>
      <c r="AT28" s="76">
        <v>0</v>
      </c>
      <c r="AU28" s="76"/>
      <c r="AV28" s="76">
        <v>5992.8</v>
      </c>
      <c r="AW28" s="76"/>
      <c r="AX28" s="77">
        <v>8483.2000000000007</v>
      </c>
      <c r="AY28" s="105"/>
    </row>
    <row r="29" spans="1:54" x14ac:dyDescent="0.2">
      <c r="A29" s="75" t="s">
        <v>25</v>
      </c>
      <c r="B29" s="76"/>
      <c r="C29" s="76">
        <v>0</v>
      </c>
      <c r="D29" s="76"/>
      <c r="E29" s="76">
        <v>3009</v>
      </c>
      <c r="F29" s="76"/>
      <c r="G29" s="76">
        <v>2874</v>
      </c>
      <c r="H29" s="76"/>
      <c r="I29" s="76">
        <v>2556</v>
      </c>
      <c r="J29" s="76"/>
      <c r="K29" s="76">
        <v>4368</v>
      </c>
      <c r="L29" s="76">
        <v>21.6</v>
      </c>
      <c r="M29" s="76">
        <v>4.8</v>
      </c>
      <c r="N29" s="76">
        <v>0</v>
      </c>
      <c r="O29" s="76">
        <v>0</v>
      </c>
      <c r="P29" s="76">
        <v>1328.4</v>
      </c>
      <c r="Q29" s="76">
        <v>854.4</v>
      </c>
      <c r="R29" s="76">
        <v>129.6</v>
      </c>
      <c r="S29" s="76">
        <v>0</v>
      </c>
      <c r="T29" s="76">
        <v>0</v>
      </c>
      <c r="U29" s="76">
        <v>0</v>
      </c>
      <c r="V29" s="76">
        <v>1437.6000000000001</v>
      </c>
      <c r="W29" s="76">
        <v>1000.8000000000001</v>
      </c>
      <c r="X29" s="76">
        <v>1042.4000000000001</v>
      </c>
      <c r="Y29" s="76">
        <v>1300</v>
      </c>
      <c r="Z29" s="76">
        <v>0</v>
      </c>
      <c r="AA29" s="76">
        <v>206.4</v>
      </c>
      <c r="AB29" s="76">
        <v>34.4</v>
      </c>
      <c r="AC29" s="76">
        <v>53.6</v>
      </c>
      <c r="AD29" s="76">
        <v>0</v>
      </c>
      <c r="AE29" s="76">
        <v>194.4</v>
      </c>
      <c r="AF29" s="76">
        <v>1433.6000000000001</v>
      </c>
      <c r="AG29" s="76">
        <v>560.80000000000007</v>
      </c>
      <c r="AH29" s="76">
        <v>0.8</v>
      </c>
      <c r="AI29" s="76">
        <v>836.80000000000007</v>
      </c>
      <c r="AJ29" s="76">
        <v>534.4</v>
      </c>
      <c r="AK29" s="76">
        <v>0</v>
      </c>
      <c r="AL29" s="76">
        <v>420</v>
      </c>
      <c r="AM29" s="76">
        <v>2.4</v>
      </c>
      <c r="AN29" s="76">
        <v>99.2</v>
      </c>
      <c r="AO29" s="76">
        <v>330.40000000000003</v>
      </c>
      <c r="AP29" s="76">
        <v>985.2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5605.6</v>
      </c>
      <c r="AW29" s="76"/>
      <c r="AX29" s="77">
        <v>7286.4000000000005</v>
      </c>
      <c r="AY29" s="105"/>
    </row>
    <row r="30" spans="1:54" ht="13.5" thickBot="1" x14ac:dyDescent="0.25">
      <c r="A30" s="78" t="s">
        <v>26</v>
      </c>
      <c r="B30" s="79"/>
      <c r="C30" s="79">
        <v>0</v>
      </c>
      <c r="D30" s="79"/>
      <c r="E30" s="79">
        <v>2721</v>
      </c>
      <c r="F30" s="79"/>
      <c r="G30" s="79">
        <v>2562</v>
      </c>
      <c r="H30" s="79"/>
      <c r="I30" s="79">
        <v>2118</v>
      </c>
      <c r="J30" s="79"/>
      <c r="K30" s="79">
        <v>3849</v>
      </c>
      <c r="L30" s="79">
        <v>21.6</v>
      </c>
      <c r="M30" s="79">
        <v>5.6000000000000005</v>
      </c>
      <c r="N30" s="79">
        <v>0</v>
      </c>
      <c r="O30" s="79">
        <v>1.2</v>
      </c>
      <c r="P30" s="79">
        <v>1213.2</v>
      </c>
      <c r="Q30" s="79">
        <v>744.80000000000007</v>
      </c>
      <c r="R30" s="79">
        <v>0</v>
      </c>
      <c r="S30" s="79">
        <v>0</v>
      </c>
      <c r="T30" s="79">
        <v>0</v>
      </c>
      <c r="U30" s="79">
        <v>0.8</v>
      </c>
      <c r="V30" s="79">
        <v>1204</v>
      </c>
      <c r="W30" s="79">
        <v>856</v>
      </c>
      <c r="X30" s="79">
        <v>884</v>
      </c>
      <c r="Y30" s="79">
        <v>1092.8</v>
      </c>
      <c r="Z30" s="79">
        <v>0</v>
      </c>
      <c r="AA30" s="79">
        <v>167.20000000000002</v>
      </c>
      <c r="AB30" s="79">
        <v>33.6</v>
      </c>
      <c r="AC30" s="79">
        <v>21.6</v>
      </c>
      <c r="AD30" s="79">
        <v>0</v>
      </c>
      <c r="AE30" s="79">
        <v>181.6</v>
      </c>
      <c r="AF30" s="79">
        <v>1336.8</v>
      </c>
      <c r="AG30" s="79">
        <v>468.8</v>
      </c>
      <c r="AH30" s="79">
        <v>0</v>
      </c>
      <c r="AI30" s="79">
        <v>812.80000000000007</v>
      </c>
      <c r="AJ30" s="79">
        <v>499.2</v>
      </c>
      <c r="AK30" s="79">
        <v>0</v>
      </c>
      <c r="AL30" s="79">
        <v>418.40000000000003</v>
      </c>
      <c r="AM30" s="79">
        <v>2.4</v>
      </c>
      <c r="AN30" s="79">
        <v>95.2</v>
      </c>
      <c r="AO30" s="79">
        <v>318.40000000000003</v>
      </c>
      <c r="AP30" s="79">
        <v>880.80000000000007</v>
      </c>
      <c r="AQ30" s="79">
        <v>0</v>
      </c>
      <c r="AR30" s="79">
        <v>0</v>
      </c>
      <c r="AS30" s="79">
        <v>0</v>
      </c>
      <c r="AT30" s="79">
        <v>0</v>
      </c>
      <c r="AU30" s="79"/>
      <c r="AV30" s="79">
        <v>4884</v>
      </c>
      <c r="AW30" s="79"/>
      <c r="AX30" s="80">
        <v>6450.4000000000005</v>
      </c>
      <c r="AY30" s="105"/>
    </row>
    <row r="31" spans="1:54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85893</v>
      </c>
      <c r="F31" s="55">
        <f t="shared" si="0"/>
        <v>0</v>
      </c>
      <c r="G31" s="55">
        <f t="shared" si="0"/>
        <v>71841</v>
      </c>
      <c r="H31" s="55">
        <f t="shared" si="0"/>
        <v>0</v>
      </c>
      <c r="I31" s="55">
        <f t="shared" si="0"/>
        <v>61878</v>
      </c>
      <c r="J31" s="55">
        <f t="shared" si="0"/>
        <v>0</v>
      </c>
      <c r="K31" s="55">
        <f t="shared" si="0"/>
        <v>127584</v>
      </c>
      <c r="L31" s="55">
        <f t="shared" si="0"/>
        <v>547.99999999999989</v>
      </c>
      <c r="M31" s="55">
        <f t="shared" si="0"/>
        <v>136.79999999999995</v>
      </c>
      <c r="N31" s="55">
        <f t="shared" si="0"/>
        <v>0</v>
      </c>
      <c r="O31" s="55">
        <f t="shared" si="0"/>
        <v>11.999999999999998</v>
      </c>
      <c r="P31" s="55">
        <f t="shared" si="0"/>
        <v>15835.199999999997</v>
      </c>
      <c r="Q31" s="55">
        <f t="shared" si="0"/>
        <v>20088.800000000003</v>
      </c>
      <c r="R31" s="55">
        <f t="shared" si="0"/>
        <v>18887.2</v>
      </c>
      <c r="S31" s="55">
        <f t="shared" si="0"/>
        <v>0</v>
      </c>
      <c r="T31" s="55">
        <f t="shared" si="0"/>
        <v>0</v>
      </c>
      <c r="U31" s="55">
        <f t="shared" si="0"/>
        <v>8.7999999999999989</v>
      </c>
      <c r="V31" s="55">
        <f t="shared" si="0"/>
        <v>33745.600000000006</v>
      </c>
      <c r="W31" s="55">
        <f t="shared" si="0"/>
        <v>40624.800000000003</v>
      </c>
      <c r="X31" s="55">
        <f t="shared" si="0"/>
        <v>24255.200000000001</v>
      </c>
      <c r="Y31" s="55">
        <f t="shared" si="0"/>
        <v>30910.400000000001</v>
      </c>
      <c r="Z31" s="55">
        <f t="shared" si="0"/>
        <v>0</v>
      </c>
      <c r="AA31" s="55">
        <f t="shared" si="0"/>
        <v>8285.6</v>
      </c>
      <c r="AB31" s="55">
        <f t="shared" si="0"/>
        <v>1715.9999999999995</v>
      </c>
      <c r="AC31" s="55">
        <f t="shared" si="0"/>
        <v>2883.1999999999994</v>
      </c>
      <c r="AD31" s="55">
        <f t="shared" si="0"/>
        <v>0.8</v>
      </c>
      <c r="AE31" s="55">
        <f t="shared" si="0"/>
        <v>5396.8</v>
      </c>
      <c r="AF31" s="55">
        <f t="shared" si="0"/>
        <v>35693.599999999999</v>
      </c>
      <c r="AG31" s="55">
        <f t="shared" si="0"/>
        <v>18653.599999999999</v>
      </c>
      <c r="AH31" s="55">
        <f t="shared" ref="AH31:AX31" si="1">SUM(AH7:AH30)</f>
        <v>4</v>
      </c>
      <c r="AI31" s="55">
        <f t="shared" si="1"/>
        <v>20556</v>
      </c>
      <c r="AJ31" s="55">
        <f t="shared" si="1"/>
        <v>14760</v>
      </c>
      <c r="AK31" s="55">
        <f t="shared" si="1"/>
        <v>0.8</v>
      </c>
      <c r="AL31" s="55">
        <f t="shared" si="1"/>
        <v>9916.8000000000011</v>
      </c>
      <c r="AM31" s="55">
        <f t="shared" si="1"/>
        <v>60.79999999999999</v>
      </c>
      <c r="AN31" s="55">
        <f t="shared" si="1"/>
        <v>3419.1999999999994</v>
      </c>
      <c r="AO31" s="55">
        <f t="shared" si="1"/>
        <v>12247.999999999996</v>
      </c>
      <c r="AP31" s="55">
        <f t="shared" si="1"/>
        <v>28832.399999999994</v>
      </c>
      <c r="AQ31" s="55">
        <f t="shared" si="1"/>
        <v>1.6</v>
      </c>
      <c r="AR31" s="55">
        <f t="shared" si="1"/>
        <v>0</v>
      </c>
      <c r="AS31" s="55">
        <f t="shared" si="1"/>
        <v>0</v>
      </c>
      <c r="AT31" s="55">
        <f t="shared" si="1"/>
        <v>0.8</v>
      </c>
      <c r="AU31" s="55">
        <f t="shared" si="1"/>
        <v>0</v>
      </c>
      <c r="AV31" s="55">
        <f t="shared" si="1"/>
        <v>148843.20000000001</v>
      </c>
      <c r="AW31" s="55">
        <f t="shared" si="1"/>
        <v>0</v>
      </c>
      <c r="AX31" s="55">
        <f t="shared" si="1"/>
        <v>200534.40000000002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89"/>
      <c r="AZ39" s="89"/>
      <c r="BA39" s="89"/>
      <c r="BB39" s="89"/>
    </row>
    <row r="40" spans="1:54" ht="51.7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453</v>
      </c>
      <c r="F41" s="97">
        <v>0</v>
      </c>
      <c r="G41" s="97">
        <v>393</v>
      </c>
      <c r="H41" s="97">
        <v>0</v>
      </c>
      <c r="I41" s="97">
        <v>213</v>
      </c>
      <c r="J41" s="97">
        <v>0</v>
      </c>
      <c r="K41" s="97">
        <v>1095</v>
      </c>
      <c r="L41" s="97">
        <v>4.8</v>
      </c>
      <c r="M41" s="97">
        <v>1.6</v>
      </c>
      <c r="N41" s="97">
        <v>0</v>
      </c>
      <c r="O41" s="97">
        <v>0</v>
      </c>
      <c r="P41" s="97">
        <v>2.4</v>
      </c>
      <c r="Q41" s="97">
        <v>178.4</v>
      </c>
      <c r="R41" s="97">
        <v>138.4</v>
      </c>
      <c r="S41" s="97">
        <v>0</v>
      </c>
      <c r="T41" s="97">
        <v>0</v>
      </c>
      <c r="U41" s="97">
        <v>0</v>
      </c>
      <c r="V41" s="97">
        <v>364</v>
      </c>
      <c r="W41" s="97">
        <v>328</v>
      </c>
      <c r="X41" s="97">
        <v>258.39999999999998</v>
      </c>
      <c r="Y41" s="97">
        <v>248</v>
      </c>
      <c r="Z41" s="97">
        <v>0</v>
      </c>
      <c r="AA41" s="97">
        <v>84</v>
      </c>
      <c r="AB41" s="97">
        <v>22.400000000000002</v>
      </c>
      <c r="AC41" s="97">
        <v>17.600000000000001</v>
      </c>
      <c r="AD41" s="97">
        <v>0</v>
      </c>
      <c r="AE41" s="97">
        <v>36</v>
      </c>
      <c r="AF41" s="97">
        <v>167.20000000000002</v>
      </c>
      <c r="AG41" s="97">
        <v>124</v>
      </c>
      <c r="AH41" s="97">
        <v>0</v>
      </c>
      <c r="AI41" s="97">
        <v>0</v>
      </c>
      <c r="AJ41" s="97">
        <v>26.400000000000002</v>
      </c>
      <c r="AK41" s="97">
        <v>0</v>
      </c>
      <c r="AL41" s="97">
        <v>302.40000000000003</v>
      </c>
      <c r="AM41" s="97">
        <v>0</v>
      </c>
      <c r="AN41" s="97">
        <v>4</v>
      </c>
      <c r="AO41" s="97">
        <v>3.2</v>
      </c>
      <c r="AP41" s="97">
        <v>237.6</v>
      </c>
      <c r="AQ41" s="97">
        <v>0</v>
      </c>
      <c r="AR41" s="97">
        <v>1.6</v>
      </c>
      <c r="AS41" s="97">
        <v>0</v>
      </c>
      <c r="AT41" s="97">
        <v>2.4</v>
      </c>
      <c r="AU41" s="97">
        <v>0</v>
      </c>
      <c r="AV41" s="97">
        <v>457.6</v>
      </c>
      <c r="AW41" s="97">
        <v>0</v>
      </c>
      <c r="AX41" s="98">
        <v>1276</v>
      </c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444</v>
      </c>
      <c r="F42" s="100">
        <v>0</v>
      </c>
      <c r="G42" s="100">
        <v>372</v>
      </c>
      <c r="H42" s="100">
        <v>0</v>
      </c>
      <c r="I42" s="100">
        <v>147</v>
      </c>
      <c r="J42" s="100">
        <v>0</v>
      </c>
      <c r="K42" s="100">
        <v>1026</v>
      </c>
      <c r="L42" s="100">
        <v>4.8</v>
      </c>
      <c r="M42" s="100">
        <v>1.6</v>
      </c>
      <c r="N42" s="100">
        <v>0</v>
      </c>
      <c r="O42" s="100">
        <v>0</v>
      </c>
      <c r="P42" s="100">
        <v>0</v>
      </c>
      <c r="Q42" s="100">
        <v>169.6</v>
      </c>
      <c r="R42" s="100">
        <v>132</v>
      </c>
      <c r="S42" s="100">
        <v>0</v>
      </c>
      <c r="T42" s="100">
        <v>0</v>
      </c>
      <c r="U42" s="100">
        <v>0</v>
      </c>
      <c r="V42" s="100">
        <v>348.8</v>
      </c>
      <c r="W42" s="100">
        <v>310.40000000000003</v>
      </c>
      <c r="X42" s="100">
        <v>252</v>
      </c>
      <c r="Y42" s="100">
        <v>236.8</v>
      </c>
      <c r="Z42" s="100">
        <v>0</v>
      </c>
      <c r="AA42" s="100">
        <v>82.4</v>
      </c>
      <c r="AB42" s="100">
        <v>21.6</v>
      </c>
      <c r="AC42" s="100">
        <v>17.600000000000001</v>
      </c>
      <c r="AD42" s="100">
        <v>0</v>
      </c>
      <c r="AE42" s="100">
        <v>36.800000000000004</v>
      </c>
      <c r="AF42" s="100">
        <v>164</v>
      </c>
      <c r="AG42" s="100">
        <v>122.4</v>
      </c>
      <c r="AH42" s="100">
        <v>0</v>
      </c>
      <c r="AI42" s="100">
        <v>0</v>
      </c>
      <c r="AJ42" s="100">
        <v>5.6000000000000005</v>
      </c>
      <c r="AK42" s="100">
        <v>0</v>
      </c>
      <c r="AL42" s="100">
        <v>300.8</v>
      </c>
      <c r="AM42" s="100">
        <v>0</v>
      </c>
      <c r="AN42" s="100">
        <v>0.8</v>
      </c>
      <c r="AO42" s="100">
        <v>21.6</v>
      </c>
      <c r="AP42" s="100">
        <v>213.6</v>
      </c>
      <c r="AQ42" s="100">
        <v>0</v>
      </c>
      <c r="AR42" s="100">
        <v>2.4</v>
      </c>
      <c r="AS42" s="100">
        <v>0</v>
      </c>
      <c r="AT42" s="100">
        <v>1.6</v>
      </c>
      <c r="AU42" s="100">
        <v>0</v>
      </c>
      <c r="AV42" s="100">
        <v>413.6</v>
      </c>
      <c r="AW42" s="100">
        <v>0</v>
      </c>
      <c r="AX42" s="101">
        <v>1205.6000000000001</v>
      </c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435</v>
      </c>
      <c r="F43" s="100">
        <v>0</v>
      </c>
      <c r="G43" s="100">
        <v>357</v>
      </c>
      <c r="H43" s="100">
        <v>24</v>
      </c>
      <c r="I43" s="100">
        <v>132</v>
      </c>
      <c r="J43" s="100">
        <v>0</v>
      </c>
      <c r="K43" s="100">
        <v>1011</v>
      </c>
      <c r="L43" s="100">
        <v>4.8</v>
      </c>
      <c r="M43" s="100">
        <v>2.4</v>
      </c>
      <c r="N43" s="100">
        <v>0</v>
      </c>
      <c r="O43" s="100">
        <v>0</v>
      </c>
      <c r="P43" s="100">
        <v>0</v>
      </c>
      <c r="Q43" s="100">
        <v>166.4</v>
      </c>
      <c r="R43" s="100">
        <v>128</v>
      </c>
      <c r="S43" s="100">
        <v>0</v>
      </c>
      <c r="T43" s="100">
        <v>0</v>
      </c>
      <c r="U43" s="100">
        <v>0</v>
      </c>
      <c r="V43" s="100">
        <v>344.8</v>
      </c>
      <c r="W43" s="100">
        <v>305.60000000000002</v>
      </c>
      <c r="X43" s="100">
        <v>247.20000000000002</v>
      </c>
      <c r="Y43" s="100">
        <v>231.20000000000002</v>
      </c>
      <c r="Z43" s="100">
        <v>0</v>
      </c>
      <c r="AA43" s="100">
        <v>84.8</v>
      </c>
      <c r="AB43" s="100">
        <v>22.400000000000002</v>
      </c>
      <c r="AC43" s="100">
        <v>17.600000000000001</v>
      </c>
      <c r="AD43" s="100">
        <v>0</v>
      </c>
      <c r="AE43" s="100">
        <v>36.800000000000004</v>
      </c>
      <c r="AF43" s="100">
        <v>152.80000000000001</v>
      </c>
      <c r="AG43" s="100">
        <v>108</v>
      </c>
      <c r="AH43" s="100">
        <v>0</v>
      </c>
      <c r="AI43" s="100">
        <v>0</v>
      </c>
      <c r="AJ43" s="100">
        <v>0</v>
      </c>
      <c r="AK43" s="100">
        <v>0</v>
      </c>
      <c r="AL43" s="100">
        <v>304</v>
      </c>
      <c r="AM43" s="100">
        <v>0</v>
      </c>
      <c r="AN43" s="100">
        <v>0</v>
      </c>
      <c r="AO43" s="100">
        <v>23.2</v>
      </c>
      <c r="AP43" s="100">
        <v>211.20000000000002</v>
      </c>
      <c r="AQ43" s="100">
        <v>0</v>
      </c>
      <c r="AR43" s="100">
        <v>1.6</v>
      </c>
      <c r="AS43" s="100">
        <v>0</v>
      </c>
      <c r="AT43" s="100">
        <v>1.6</v>
      </c>
      <c r="AU43" s="100">
        <v>0</v>
      </c>
      <c r="AV43" s="100">
        <v>404.8</v>
      </c>
      <c r="AW43" s="100">
        <v>0</v>
      </c>
      <c r="AX43" s="101">
        <v>1170.4000000000001</v>
      </c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423</v>
      </c>
      <c r="F44" s="100">
        <v>0</v>
      </c>
      <c r="G44" s="100">
        <v>351</v>
      </c>
      <c r="H44" s="100">
        <v>15</v>
      </c>
      <c r="I44" s="100">
        <v>270</v>
      </c>
      <c r="J44" s="100">
        <v>0</v>
      </c>
      <c r="K44" s="100">
        <v>1005</v>
      </c>
      <c r="L44" s="100">
        <v>4.8</v>
      </c>
      <c r="M44" s="100">
        <v>1.6</v>
      </c>
      <c r="N44" s="100">
        <v>0</v>
      </c>
      <c r="O44" s="100">
        <v>0</v>
      </c>
      <c r="P44" s="100">
        <v>49.2</v>
      </c>
      <c r="Q44" s="100">
        <v>165.6</v>
      </c>
      <c r="R44" s="100">
        <v>131.19999999999999</v>
      </c>
      <c r="S44" s="100">
        <v>0</v>
      </c>
      <c r="T44" s="100">
        <v>0</v>
      </c>
      <c r="U44" s="100">
        <v>0</v>
      </c>
      <c r="V44" s="100">
        <v>338.40000000000003</v>
      </c>
      <c r="W44" s="100">
        <v>302.40000000000003</v>
      </c>
      <c r="X44" s="100">
        <v>242.4</v>
      </c>
      <c r="Y44" s="100">
        <v>228</v>
      </c>
      <c r="Z44" s="100">
        <v>0</v>
      </c>
      <c r="AA44" s="100">
        <v>86.4</v>
      </c>
      <c r="AB44" s="100">
        <v>23.2</v>
      </c>
      <c r="AC44" s="100">
        <v>17.600000000000001</v>
      </c>
      <c r="AD44" s="100">
        <v>0</v>
      </c>
      <c r="AE44" s="100">
        <v>36.800000000000004</v>
      </c>
      <c r="AF44" s="100">
        <v>147.20000000000002</v>
      </c>
      <c r="AG44" s="100">
        <v>105.60000000000001</v>
      </c>
      <c r="AH44" s="100">
        <v>0</v>
      </c>
      <c r="AI44" s="100">
        <v>0</v>
      </c>
      <c r="AJ44" s="100">
        <v>1.6</v>
      </c>
      <c r="AK44" s="100">
        <v>0</v>
      </c>
      <c r="AL44" s="100">
        <v>305.60000000000002</v>
      </c>
      <c r="AM44" s="100">
        <v>0</v>
      </c>
      <c r="AN44" s="100">
        <v>0</v>
      </c>
      <c r="AO44" s="100">
        <v>3.2</v>
      </c>
      <c r="AP44" s="100">
        <v>214.8</v>
      </c>
      <c r="AQ44" s="100">
        <v>0</v>
      </c>
      <c r="AR44" s="100">
        <v>1.6</v>
      </c>
      <c r="AS44" s="100">
        <v>0</v>
      </c>
      <c r="AT44" s="100">
        <v>3.2</v>
      </c>
      <c r="AU44" s="100">
        <v>0</v>
      </c>
      <c r="AV44" s="100">
        <v>448.8</v>
      </c>
      <c r="AW44" s="100">
        <v>0</v>
      </c>
      <c r="AX44" s="101">
        <v>1170.4000000000001</v>
      </c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411</v>
      </c>
      <c r="F45" s="100">
        <v>0</v>
      </c>
      <c r="G45" s="100">
        <v>336</v>
      </c>
      <c r="H45" s="100">
        <v>87</v>
      </c>
      <c r="I45" s="100">
        <v>72</v>
      </c>
      <c r="J45" s="100">
        <v>0</v>
      </c>
      <c r="K45" s="100">
        <v>978</v>
      </c>
      <c r="L45" s="100">
        <v>4</v>
      </c>
      <c r="M45" s="100">
        <v>1.6</v>
      </c>
      <c r="N45" s="100">
        <v>0</v>
      </c>
      <c r="O45" s="100">
        <v>0</v>
      </c>
      <c r="P45" s="100">
        <v>0</v>
      </c>
      <c r="Q45" s="100">
        <v>162.4</v>
      </c>
      <c r="R45" s="100">
        <v>130.4</v>
      </c>
      <c r="S45" s="100">
        <v>0</v>
      </c>
      <c r="T45" s="100">
        <v>0</v>
      </c>
      <c r="U45" s="100">
        <v>0</v>
      </c>
      <c r="V45" s="100">
        <v>333.6</v>
      </c>
      <c r="W45" s="100">
        <v>296.8</v>
      </c>
      <c r="X45" s="100">
        <v>238.4</v>
      </c>
      <c r="Y45" s="100">
        <v>220.8</v>
      </c>
      <c r="Z45" s="100">
        <v>0</v>
      </c>
      <c r="AA45" s="100">
        <v>83.2</v>
      </c>
      <c r="AB45" s="100">
        <v>22.400000000000002</v>
      </c>
      <c r="AC45" s="100">
        <v>20</v>
      </c>
      <c r="AD45" s="100">
        <v>0</v>
      </c>
      <c r="AE45" s="100">
        <v>36</v>
      </c>
      <c r="AF45" s="100">
        <v>137.6</v>
      </c>
      <c r="AG45" s="100">
        <v>99.2</v>
      </c>
      <c r="AH45" s="100">
        <v>0</v>
      </c>
      <c r="AI45" s="100">
        <v>0</v>
      </c>
      <c r="AJ45" s="100">
        <v>0</v>
      </c>
      <c r="AK45" s="100">
        <v>0</v>
      </c>
      <c r="AL45" s="100">
        <v>300</v>
      </c>
      <c r="AM45" s="100">
        <v>0</v>
      </c>
      <c r="AN45" s="100">
        <v>0</v>
      </c>
      <c r="AO45" s="100">
        <v>16.8</v>
      </c>
      <c r="AP45" s="100">
        <v>204</v>
      </c>
      <c r="AQ45" s="100">
        <v>0</v>
      </c>
      <c r="AR45" s="100">
        <v>1.6</v>
      </c>
      <c r="AS45" s="100">
        <v>0</v>
      </c>
      <c r="AT45" s="100">
        <v>1.6</v>
      </c>
      <c r="AU45" s="100">
        <v>0</v>
      </c>
      <c r="AV45" s="100">
        <v>334.40000000000003</v>
      </c>
      <c r="AW45" s="100">
        <v>0</v>
      </c>
      <c r="AX45" s="101">
        <v>1126.4000000000001</v>
      </c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414</v>
      </c>
      <c r="F46" s="100">
        <v>0</v>
      </c>
      <c r="G46" s="100">
        <v>360</v>
      </c>
      <c r="H46" s="100">
        <v>144</v>
      </c>
      <c r="I46" s="100">
        <v>63</v>
      </c>
      <c r="J46" s="100">
        <v>0</v>
      </c>
      <c r="K46" s="100">
        <v>996</v>
      </c>
      <c r="L46" s="100">
        <v>4.8</v>
      </c>
      <c r="M46" s="100">
        <v>1.6</v>
      </c>
      <c r="N46" s="100">
        <v>0</v>
      </c>
      <c r="O46" s="100">
        <v>0</v>
      </c>
      <c r="P46" s="100">
        <v>0</v>
      </c>
      <c r="Q46" s="100">
        <v>169.6</v>
      </c>
      <c r="R46" s="100">
        <v>133.6</v>
      </c>
      <c r="S46" s="100">
        <v>0</v>
      </c>
      <c r="T46" s="100">
        <v>0</v>
      </c>
      <c r="U46" s="100">
        <v>0</v>
      </c>
      <c r="V46" s="100">
        <v>335.2</v>
      </c>
      <c r="W46" s="100">
        <v>309.60000000000002</v>
      </c>
      <c r="X46" s="100">
        <v>236.8</v>
      </c>
      <c r="Y46" s="100">
        <v>232.8</v>
      </c>
      <c r="Z46" s="100">
        <v>0</v>
      </c>
      <c r="AA46" s="100">
        <v>80</v>
      </c>
      <c r="AB46" s="100">
        <v>21.6</v>
      </c>
      <c r="AC46" s="100">
        <v>17.600000000000001</v>
      </c>
      <c r="AD46" s="100">
        <v>0</v>
      </c>
      <c r="AE46" s="100">
        <v>35.200000000000003</v>
      </c>
      <c r="AF46" s="100">
        <v>142.4</v>
      </c>
      <c r="AG46" s="100">
        <v>95.2</v>
      </c>
      <c r="AH46" s="100">
        <v>0</v>
      </c>
      <c r="AI46" s="100">
        <v>0</v>
      </c>
      <c r="AJ46" s="100">
        <v>0</v>
      </c>
      <c r="AK46" s="100">
        <v>0</v>
      </c>
      <c r="AL46" s="100">
        <v>296.8</v>
      </c>
      <c r="AM46" s="100">
        <v>0</v>
      </c>
      <c r="AN46" s="100">
        <v>9.6</v>
      </c>
      <c r="AO46" s="100">
        <v>8</v>
      </c>
      <c r="AP46" s="100">
        <v>208.8</v>
      </c>
      <c r="AQ46" s="100">
        <v>0</v>
      </c>
      <c r="AR46" s="100">
        <v>1.6</v>
      </c>
      <c r="AS46" s="100">
        <v>0</v>
      </c>
      <c r="AT46" s="100">
        <v>1.6</v>
      </c>
      <c r="AU46" s="100">
        <v>0</v>
      </c>
      <c r="AV46" s="100">
        <v>334.40000000000003</v>
      </c>
      <c r="AW46" s="100">
        <v>0</v>
      </c>
      <c r="AX46" s="101">
        <v>1135.2</v>
      </c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486</v>
      </c>
      <c r="F47" s="100">
        <v>0</v>
      </c>
      <c r="G47" s="100">
        <v>447</v>
      </c>
      <c r="H47" s="100">
        <v>117</v>
      </c>
      <c r="I47" s="100">
        <v>120</v>
      </c>
      <c r="J47" s="100">
        <v>0</v>
      </c>
      <c r="K47" s="100">
        <v>1107</v>
      </c>
      <c r="L47" s="100">
        <v>4.8</v>
      </c>
      <c r="M47" s="100">
        <v>1.6</v>
      </c>
      <c r="N47" s="100">
        <v>0</v>
      </c>
      <c r="O47" s="100">
        <v>0</v>
      </c>
      <c r="P47" s="100">
        <v>1.2</v>
      </c>
      <c r="Q47" s="100">
        <v>185.6</v>
      </c>
      <c r="R47" s="100">
        <v>153.6</v>
      </c>
      <c r="S47" s="100">
        <v>0</v>
      </c>
      <c r="T47" s="100">
        <v>0</v>
      </c>
      <c r="U47" s="100">
        <v>0</v>
      </c>
      <c r="V47" s="100">
        <v>372.8</v>
      </c>
      <c r="W47" s="100">
        <v>357.6</v>
      </c>
      <c r="X47" s="100">
        <v>260.8</v>
      </c>
      <c r="Y47" s="100">
        <v>270.39999999999998</v>
      </c>
      <c r="Z47" s="100">
        <v>0</v>
      </c>
      <c r="AA47" s="100">
        <v>90.4</v>
      </c>
      <c r="AB47" s="100">
        <v>33.6</v>
      </c>
      <c r="AC47" s="100">
        <v>22.400000000000002</v>
      </c>
      <c r="AD47" s="100">
        <v>0</v>
      </c>
      <c r="AE47" s="100">
        <v>32.799999999999997</v>
      </c>
      <c r="AF47" s="100">
        <v>171.20000000000002</v>
      </c>
      <c r="AG47" s="100">
        <v>143.20000000000002</v>
      </c>
      <c r="AH47" s="100">
        <v>0</v>
      </c>
      <c r="AI47" s="100">
        <v>0</v>
      </c>
      <c r="AJ47" s="100">
        <v>0</v>
      </c>
      <c r="AK47" s="100">
        <v>0</v>
      </c>
      <c r="AL47" s="100">
        <v>299.2</v>
      </c>
      <c r="AM47" s="100">
        <v>0</v>
      </c>
      <c r="AN47" s="100">
        <v>40.800000000000004</v>
      </c>
      <c r="AO47" s="100">
        <v>5.6000000000000005</v>
      </c>
      <c r="AP47" s="100">
        <v>225.6</v>
      </c>
      <c r="AQ47" s="100">
        <v>0</v>
      </c>
      <c r="AR47" s="100">
        <v>2.4</v>
      </c>
      <c r="AS47" s="100">
        <v>0</v>
      </c>
      <c r="AT47" s="100">
        <v>2.4</v>
      </c>
      <c r="AU47" s="100">
        <v>0</v>
      </c>
      <c r="AV47" s="100">
        <v>396</v>
      </c>
      <c r="AW47" s="100">
        <v>0</v>
      </c>
      <c r="AX47" s="101">
        <v>1293.6000000000001</v>
      </c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639</v>
      </c>
      <c r="F48" s="100">
        <v>0</v>
      </c>
      <c r="G48" s="100">
        <v>567</v>
      </c>
      <c r="H48" s="100">
        <v>0</v>
      </c>
      <c r="I48" s="100">
        <v>465</v>
      </c>
      <c r="J48" s="100">
        <v>0</v>
      </c>
      <c r="K48" s="100">
        <v>1257</v>
      </c>
      <c r="L48" s="100">
        <v>4</v>
      </c>
      <c r="M48" s="100">
        <v>0.8</v>
      </c>
      <c r="N48" s="100">
        <v>0</v>
      </c>
      <c r="O48" s="100">
        <v>0</v>
      </c>
      <c r="P48" s="100">
        <v>0</v>
      </c>
      <c r="Q48" s="100">
        <v>196</v>
      </c>
      <c r="R48" s="100">
        <v>195.20000000000002</v>
      </c>
      <c r="S48" s="100">
        <v>0</v>
      </c>
      <c r="T48" s="100">
        <v>0</v>
      </c>
      <c r="U48" s="100">
        <v>0</v>
      </c>
      <c r="V48" s="100">
        <v>430.40000000000003</v>
      </c>
      <c r="W48" s="100">
        <v>420</v>
      </c>
      <c r="X48" s="100">
        <v>306.40000000000003</v>
      </c>
      <c r="Y48" s="100">
        <v>325.60000000000002</v>
      </c>
      <c r="Z48" s="100">
        <v>0</v>
      </c>
      <c r="AA48" s="100">
        <v>197.6</v>
      </c>
      <c r="AB48" s="100">
        <v>68</v>
      </c>
      <c r="AC48" s="100">
        <v>235.20000000000002</v>
      </c>
      <c r="AD48" s="100">
        <v>0</v>
      </c>
      <c r="AE48" s="100">
        <v>32.799999999999997</v>
      </c>
      <c r="AF48" s="100">
        <v>201.6</v>
      </c>
      <c r="AG48" s="100">
        <v>196.8</v>
      </c>
      <c r="AH48" s="100">
        <v>0</v>
      </c>
      <c r="AI48" s="100">
        <v>0</v>
      </c>
      <c r="AJ48" s="100">
        <v>0.8</v>
      </c>
      <c r="AK48" s="100">
        <v>0</v>
      </c>
      <c r="AL48" s="100">
        <v>300.8</v>
      </c>
      <c r="AM48" s="100">
        <v>0</v>
      </c>
      <c r="AN48" s="100">
        <v>56.800000000000004</v>
      </c>
      <c r="AO48" s="100">
        <v>11.200000000000001</v>
      </c>
      <c r="AP48" s="100">
        <v>238.8</v>
      </c>
      <c r="AQ48" s="100">
        <v>0</v>
      </c>
      <c r="AR48" s="100">
        <v>1.6</v>
      </c>
      <c r="AS48" s="100">
        <v>0</v>
      </c>
      <c r="AT48" s="100">
        <v>1.6</v>
      </c>
      <c r="AU48" s="100">
        <v>0</v>
      </c>
      <c r="AV48" s="100">
        <v>818.4</v>
      </c>
      <c r="AW48" s="100">
        <v>0</v>
      </c>
      <c r="AX48" s="101">
        <v>1584</v>
      </c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822</v>
      </c>
      <c r="F49" s="100">
        <v>0</v>
      </c>
      <c r="G49" s="100">
        <v>726</v>
      </c>
      <c r="H49" s="100">
        <v>0</v>
      </c>
      <c r="I49" s="100">
        <v>600</v>
      </c>
      <c r="J49" s="100">
        <v>0</v>
      </c>
      <c r="K49" s="100">
        <v>1461</v>
      </c>
      <c r="L49" s="100">
        <v>4.8</v>
      </c>
      <c r="M49" s="100">
        <v>1.6</v>
      </c>
      <c r="N49" s="100">
        <v>0</v>
      </c>
      <c r="O49" s="100">
        <v>0</v>
      </c>
      <c r="P49" s="100">
        <v>9.6</v>
      </c>
      <c r="Q49" s="100">
        <v>200</v>
      </c>
      <c r="R49" s="100">
        <v>225.6</v>
      </c>
      <c r="S49" s="100">
        <v>0</v>
      </c>
      <c r="T49" s="100">
        <v>0</v>
      </c>
      <c r="U49" s="100">
        <v>0</v>
      </c>
      <c r="V49" s="100">
        <v>480.8</v>
      </c>
      <c r="W49" s="100">
        <v>527.20000000000005</v>
      </c>
      <c r="X49" s="100">
        <v>358.40000000000003</v>
      </c>
      <c r="Y49" s="100">
        <v>376</v>
      </c>
      <c r="Z49" s="100">
        <v>0</v>
      </c>
      <c r="AA49" s="100">
        <v>256.8</v>
      </c>
      <c r="AB49" s="100">
        <v>95.2</v>
      </c>
      <c r="AC49" s="100">
        <v>300</v>
      </c>
      <c r="AD49" s="100">
        <v>0</v>
      </c>
      <c r="AE49" s="100">
        <v>40</v>
      </c>
      <c r="AF49" s="100">
        <v>268.8</v>
      </c>
      <c r="AG49" s="100">
        <v>264.8</v>
      </c>
      <c r="AH49" s="100">
        <v>0</v>
      </c>
      <c r="AI49" s="100">
        <v>5.6000000000000005</v>
      </c>
      <c r="AJ49" s="100">
        <v>16.8</v>
      </c>
      <c r="AK49" s="100">
        <v>0</v>
      </c>
      <c r="AL49" s="100">
        <v>299.2</v>
      </c>
      <c r="AM49" s="100">
        <v>0</v>
      </c>
      <c r="AN49" s="100">
        <v>72</v>
      </c>
      <c r="AO49" s="100">
        <v>76</v>
      </c>
      <c r="AP49" s="100">
        <v>259.2</v>
      </c>
      <c r="AQ49" s="100">
        <v>0</v>
      </c>
      <c r="AR49" s="100">
        <v>1.6</v>
      </c>
      <c r="AS49" s="100">
        <v>0</v>
      </c>
      <c r="AT49" s="100">
        <v>2.4</v>
      </c>
      <c r="AU49" s="100">
        <v>0</v>
      </c>
      <c r="AV49" s="100">
        <v>1152.8</v>
      </c>
      <c r="AW49" s="100">
        <v>0</v>
      </c>
      <c r="AX49" s="101">
        <v>1962.4</v>
      </c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864</v>
      </c>
      <c r="F50" s="100">
        <v>0</v>
      </c>
      <c r="G50" s="100">
        <v>861</v>
      </c>
      <c r="H50" s="100">
        <v>0</v>
      </c>
      <c r="I50" s="100">
        <v>570</v>
      </c>
      <c r="J50" s="100">
        <v>0</v>
      </c>
      <c r="K50" s="100">
        <v>1584</v>
      </c>
      <c r="L50" s="100">
        <v>4</v>
      </c>
      <c r="M50" s="100">
        <v>1.6</v>
      </c>
      <c r="N50" s="100">
        <v>0</v>
      </c>
      <c r="O50" s="100">
        <v>0</v>
      </c>
      <c r="P50" s="100">
        <v>0</v>
      </c>
      <c r="Q50" s="100">
        <v>186.4</v>
      </c>
      <c r="R50" s="100">
        <v>225.6</v>
      </c>
      <c r="S50" s="100">
        <v>0</v>
      </c>
      <c r="T50" s="100">
        <v>0</v>
      </c>
      <c r="U50" s="100">
        <v>0</v>
      </c>
      <c r="V50" s="100">
        <v>481.6</v>
      </c>
      <c r="W50" s="100">
        <v>594.4</v>
      </c>
      <c r="X50" s="100">
        <v>377.6</v>
      </c>
      <c r="Y50" s="100">
        <v>392.8</v>
      </c>
      <c r="Z50" s="100">
        <v>0</v>
      </c>
      <c r="AA50" s="100">
        <v>280.8</v>
      </c>
      <c r="AB50" s="100">
        <v>200</v>
      </c>
      <c r="AC50" s="100">
        <v>272</v>
      </c>
      <c r="AD50" s="100">
        <v>0</v>
      </c>
      <c r="AE50" s="100">
        <v>46.4</v>
      </c>
      <c r="AF50" s="100">
        <v>300</v>
      </c>
      <c r="AG50" s="100">
        <v>286.40000000000003</v>
      </c>
      <c r="AH50" s="100">
        <v>0</v>
      </c>
      <c r="AI50" s="100">
        <v>12</v>
      </c>
      <c r="AJ50" s="100">
        <v>80.8</v>
      </c>
      <c r="AK50" s="100">
        <v>0</v>
      </c>
      <c r="AL50" s="100">
        <v>301.60000000000002</v>
      </c>
      <c r="AM50" s="100">
        <v>0</v>
      </c>
      <c r="AN50" s="100">
        <v>62.4</v>
      </c>
      <c r="AO50" s="100">
        <v>72</v>
      </c>
      <c r="AP50" s="100">
        <v>285.60000000000002</v>
      </c>
      <c r="AQ50" s="100">
        <v>0</v>
      </c>
      <c r="AR50" s="100">
        <v>1.6</v>
      </c>
      <c r="AS50" s="100">
        <v>0</v>
      </c>
      <c r="AT50" s="100">
        <v>1.6</v>
      </c>
      <c r="AU50" s="100">
        <v>0</v>
      </c>
      <c r="AV50" s="100">
        <v>1161.6000000000001</v>
      </c>
      <c r="AW50" s="100">
        <v>0</v>
      </c>
      <c r="AX50" s="101">
        <v>2252.8000000000002</v>
      </c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891</v>
      </c>
      <c r="F51" s="100">
        <v>0</v>
      </c>
      <c r="G51" s="100">
        <v>816</v>
      </c>
      <c r="H51" s="100">
        <v>0</v>
      </c>
      <c r="I51" s="100">
        <v>558</v>
      </c>
      <c r="J51" s="100">
        <v>0</v>
      </c>
      <c r="K51" s="100">
        <v>1677</v>
      </c>
      <c r="L51" s="100">
        <v>3.2</v>
      </c>
      <c r="M51" s="100">
        <v>1.6</v>
      </c>
      <c r="N51" s="100">
        <v>0</v>
      </c>
      <c r="O51" s="100">
        <v>0</v>
      </c>
      <c r="P51" s="100">
        <v>0</v>
      </c>
      <c r="Q51" s="100">
        <v>184.8</v>
      </c>
      <c r="R51" s="100">
        <v>227.20000000000002</v>
      </c>
      <c r="S51" s="100">
        <v>0</v>
      </c>
      <c r="T51" s="100">
        <v>0</v>
      </c>
      <c r="U51" s="100">
        <v>0</v>
      </c>
      <c r="V51" s="100">
        <v>471.2</v>
      </c>
      <c r="W51" s="100">
        <v>658.4</v>
      </c>
      <c r="X51" s="100">
        <v>372.8</v>
      </c>
      <c r="Y51" s="100">
        <v>370.40000000000003</v>
      </c>
      <c r="Z51" s="100">
        <v>0</v>
      </c>
      <c r="AA51" s="100">
        <v>287.2</v>
      </c>
      <c r="AB51" s="100">
        <v>168</v>
      </c>
      <c r="AC51" s="100">
        <v>283.2</v>
      </c>
      <c r="AD51" s="100">
        <v>0</v>
      </c>
      <c r="AE51" s="100">
        <v>65.599999999999994</v>
      </c>
      <c r="AF51" s="100">
        <v>319.2</v>
      </c>
      <c r="AG51" s="100">
        <v>288</v>
      </c>
      <c r="AH51" s="100">
        <v>0</v>
      </c>
      <c r="AI51" s="100">
        <v>7.2</v>
      </c>
      <c r="AJ51" s="100">
        <v>96</v>
      </c>
      <c r="AK51" s="100">
        <v>0</v>
      </c>
      <c r="AL51" s="100">
        <v>300.8</v>
      </c>
      <c r="AM51" s="100">
        <v>0</v>
      </c>
      <c r="AN51" s="100">
        <v>37.6</v>
      </c>
      <c r="AO51" s="100">
        <v>84.8</v>
      </c>
      <c r="AP51" s="100">
        <v>313.2</v>
      </c>
      <c r="AQ51" s="100">
        <v>0</v>
      </c>
      <c r="AR51" s="100">
        <v>2.4</v>
      </c>
      <c r="AS51" s="100">
        <v>0</v>
      </c>
      <c r="AT51" s="100">
        <v>1.6</v>
      </c>
      <c r="AU51" s="100">
        <v>0</v>
      </c>
      <c r="AV51" s="100">
        <v>1170.4000000000001</v>
      </c>
      <c r="AW51" s="100">
        <v>0</v>
      </c>
      <c r="AX51" s="101">
        <v>2323.2000000000003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891</v>
      </c>
      <c r="F52" s="100">
        <v>0</v>
      </c>
      <c r="G52" s="100">
        <v>849</v>
      </c>
      <c r="H52" s="100">
        <v>0</v>
      </c>
      <c r="I52" s="100">
        <v>519</v>
      </c>
      <c r="J52" s="100">
        <v>0</v>
      </c>
      <c r="K52" s="100">
        <v>1716</v>
      </c>
      <c r="L52" s="100">
        <v>4</v>
      </c>
      <c r="M52" s="100">
        <v>1.6</v>
      </c>
      <c r="N52" s="100">
        <v>0</v>
      </c>
      <c r="O52" s="100">
        <v>0</v>
      </c>
      <c r="P52" s="100">
        <v>3.6</v>
      </c>
      <c r="Q52" s="100">
        <v>187.20000000000002</v>
      </c>
      <c r="R52" s="100">
        <v>233.6</v>
      </c>
      <c r="S52" s="100">
        <v>0</v>
      </c>
      <c r="T52" s="100">
        <v>0</v>
      </c>
      <c r="U52" s="100">
        <v>0</v>
      </c>
      <c r="V52" s="100">
        <v>472</v>
      </c>
      <c r="W52" s="100">
        <v>666.4</v>
      </c>
      <c r="X52" s="100">
        <v>386.40000000000003</v>
      </c>
      <c r="Y52" s="100">
        <v>389.6</v>
      </c>
      <c r="Z52" s="100">
        <v>0</v>
      </c>
      <c r="AA52" s="100">
        <v>239.20000000000002</v>
      </c>
      <c r="AB52" s="100">
        <v>146.4</v>
      </c>
      <c r="AC52" s="100">
        <v>187.20000000000002</v>
      </c>
      <c r="AD52" s="100">
        <v>0</v>
      </c>
      <c r="AE52" s="100">
        <v>64.8</v>
      </c>
      <c r="AF52" s="100">
        <v>344.8</v>
      </c>
      <c r="AG52" s="100">
        <v>305.60000000000002</v>
      </c>
      <c r="AH52" s="100">
        <v>0</v>
      </c>
      <c r="AI52" s="100">
        <v>12</v>
      </c>
      <c r="AJ52" s="100">
        <v>134.4</v>
      </c>
      <c r="AK52" s="100">
        <v>0</v>
      </c>
      <c r="AL52" s="100">
        <v>297.60000000000002</v>
      </c>
      <c r="AM52" s="100">
        <v>0</v>
      </c>
      <c r="AN52" s="100">
        <v>36</v>
      </c>
      <c r="AO52" s="100">
        <v>106.4</v>
      </c>
      <c r="AP52" s="100">
        <v>333.6</v>
      </c>
      <c r="AQ52" s="100">
        <v>0</v>
      </c>
      <c r="AR52" s="100">
        <v>0.8</v>
      </c>
      <c r="AS52" s="100">
        <v>0</v>
      </c>
      <c r="AT52" s="100">
        <v>1.6</v>
      </c>
      <c r="AU52" s="100">
        <v>0</v>
      </c>
      <c r="AV52" s="100">
        <v>1144</v>
      </c>
      <c r="AW52" s="100">
        <v>0</v>
      </c>
      <c r="AX52" s="101">
        <v>2393.6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852</v>
      </c>
      <c r="F53" s="100">
        <v>0</v>
      </c>
      <c r="G53" s="100">
        <v>789</v>
      </c>
      <c r="H53" s="100">
        <v>0</v>
      </c>
      <c r="I53" s="100">
        <v>669</v>
      </c>
      <c r="J53" s="100">
        <v>0</v>
      </c>
      <c r="K53" s="100">
        <v>1731</v>
      </c>
      <c r="L53" s="100">
        <v>4</v>
      </c>
      <c r="M53" s="100">
        <v>0.8</v>
      </c>
      <c r="N53" s="100">
        <v>0</v>
      </c>
      <c r="O53" s="100">
        <v>0</v>
      </c>
      <c r="P53" s="100">
        <v>0</v>
      </c>
      <c r="Q53" s="100">
        <v>196</v>
      </c>
      <c r="R53" s="100">
        <v>229.6</v>
      </c>
      <c r="S53" s="100">
        <v>0</v>
      </c>
      <c r="T53" s="100">
        <v>0</v>
      </c>
      <c r="U53" s="100">
        <v>0</v>
      </c>
      <c r="V53" s="100">
        <v>472</v>
      </c>
      <c r="W53" s="100">
        <v>698.4</v>
      </c>
      <c r="X53" s="100">
        <v>366.40000000000003</v>
      </c>
      <c r="Y53" s="100">
        <v>387.2</v>
      </c>
      <c r="Z53" s="100">
        <v>0</v>
      </c>
      <c r="AA53" s="100">
        <v>280.8</v>
      </c>
      <c r="AB53" s="100">
        <v>146.4</v>
      </c>
      <c r="AC53" s="100">
        <v>271.2</v>
      </c>
      <c r="AD53" s="100">
        <v>0</v>
      </c>
      <c r="AE53" s="100">
        <v>63.2</v>
      </c>
      <c r="AF53" s="100">
        <v>270.39999999999998</v>
      </c>
      <c r="AG53" s="100">
        <v>252.8</v>
      </c>
      <c r="AH53" s="100">
        <v>0</v>
      </c>
      <c r="AI53" s="100">
        <v>1.6</v>
      </c>
      <c r="AJ53" s="100">
        <v>122.4</v>
      </c>
      <c r="AK53" s="100">
        <v>0</v>
      </c>
      <c r="AL53" s="100">
        <v>298.40000000000003</v>
      </c>
      <c r="AM53" s="100">
        <v>0</v>
      </c>
      <c r="AN53" s="100">
        <v>39.200000000000003</v>
      </c>
      <c r="AO53" s="100">
        <v>84.8</v>
      </c>
      <c r="AP53" s="100">
        <v>328.8</v>
      </c>
      <c r="AQ53" s="100">
        <v>0</v>
      </c>
      <c r="AR53" s="100">
        <v>1.6</v>
      </c>
      <c r="AS53" s="100">
        <v>0</v>
      </c>
      <c r="AT53" s="100">
        <v>3.2</v>
      </c>
      <c r="AU53" s="100">
        <v>0</v>
      </c>
      <c r="AV53" s="100">
        <v>1232</v>
      </c>
      <c r="AW53" s="100">
        <v>0</v>
      </c>
      <c r="AX53" s="101">
        <v>2340.8000000000002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876</v>
      </c>
      <c r="F54" s="100">
        <v>0</v>
      </c>
      <c r="G54" s="100">
        <v>1062</v>
      </c>
      <c r="H54" s="100">
        <v>0</v>
      </c>
      <c r="I54" s="100">
        <v>669</v>
      </c>
      <c r="J54" s="100">
        <v>0</v>
      </c>
      <c r="K54" s="100">
        <v>1464</v>
      </c>
      <c r="L54" s="100">
        <v>3.2</v>
      </c>
      <c r="M54" s="100">
        <v>0.8</v>
      </c>
      <c r="N54" s="100">
        <v>0</v>
      </c>
      <c r="O54" s="100">
        <v>0</v>
      </c>
      <c r="P54" s="100">
        <v>0</v>
      </c>
      <c r="Q54" s="100">
        <v>190.4</v>
      </c>
      <c r="R54" s="100">
        <v>217.6</v>
      </c>
      <c r="S54" s="100">
        <v>0</v>
      </c>
      <c r="T54" s="100">
        <v>0</v>
      </c>
      <c r="U54" s="100">
        <v>0</v>
      </c>
      <c r="V54" s="100">
        <v>474.40000000000003</v>
      </c>
      <c r="W54" s="100">
        <v>410.40000000000003</v>
      </c>
      <c r="X54" s="100">
        <v>384.8</v>
      </c>
      <c r="Y54" s="100">
        <v>376</v>
      </c>
      <c r="Z54" s="100">
        <v>0</v>
      </c>
      <c r="AA54" s="100">
        <v>273.60000000000002</v>
      </c>
      <c r="AB54" s="100">
        <v>220.8</v>
      </c>
      <c r="AC54" s="100">
        <v>280</v>
      </c>
      <c r="AD54" s="100">
        <v>0</v>
      </c>
      <c r="AE54" s="100">
        <v>72.8</v>
      </c>
      <c r="AF54" s="100">
        <v>505.6</v>
      </c>
      <c r="AG54" s="100">
        <v>273.60000000000002</v>
      </c>
      <c r="AH54" s="100">
        <v>0</v>
      </c>
      <c r="AI54" s="100">
        <v>8</v>
      </c>
      <c r="AJ54" s="100">
        <v>148</v>
      </c>
      <c r="AK54" s="100">
        <v>0</v>
      </c>
      <c r="AL54" s="100">
        <v>296</v>
      </c>
      <c r="AM54" s="100">
        <v>0</v>
      </c>
      <c r="AN54" s="100">
        <v>36</v>
      </c>
      <c r="AO54" s="100">
        <v>78.400000000000006</v>
      </c>
      <c r="AP54" s="100">
        <v>322.8</v>
      </c>
      <c r="AQ54" s="100">
        <v>0</v>
      </c>
      <c r="AR54" s="100">
        <v>1.6</v>
      </c>
      <c r="AS54" s="100">
        <v>0</v>
      </c>
      <c r="AT54" s="100">
        <v>1.6</v>
      </c>
      <c r="AU54" s="100">
        <v>0</v>
      </c>
      <c r="AV54" s="100">
        <v>1293.6000000000001</v>
      </c>
      <c r="AW54" s="100">
        <v>0</v>
      </c>
      <c r="AX54" s="101">
        <v>2358.4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960</v>
      </c>
      <c r="F55" s="100">
        <v>0</v>
      </c>
      <c r="G55" s="100">
        <v>984</v>
      </c>
      <c r="H55" s="100">
        <v>0</v>
      </c>
      <c r="I55" s="100">
        <v>672</v>
      </c>
      <c r="J55" s="100">
        <v>0</v>
      </c>
      <c r="K55" s="100">
        <v>1434</v>
      </c>
      <c r="L55" s="100">
        <v>4</v>
      </c>
      <c r="M55" s="100">
        <v>0.8</v>
      </c>
      <c r="N55" s="100">
        <v>0</v>
      </c>
      <c r="O55" s="100">
        <v>0</v>
      </c>
      <c r="P55" s="100">
        <v>0</v>
      </c>
      <c r="Q55" s="100">
        <v>204</v>
      </c>
      <c r="R55" s="100">
        <v>226.4</v>
      </c>
      <c r="S55" s="100">
        <v>0</v>
      </c>
      <c r="T55" s="100">
        <v>0</v>
      </c>
      <c r="U55" s="100">
        <v>0</v>
      </c>
      <c r="V55" s="100">
        <v>464</v>
      </c>
      <c r="W55" s="100">
        <v>404.8</v>
      </c>
      <c r="X55" s="100">
        <v>398.40000000000003</v>
      </c>
      <c r="Y55" s="100">
        <v>364.8</v>
      </c>
      <c r="Z55" s="100">
        <v>0</v>
      </c>
      <c r="AA55" s="100">
        <v>291.2</v>
      </c>
      <c r="AB55" s="100">
        <v>159.20000000000002</v>
      </c>
      <c r="AC55" s="100">
        <v>275.2</v>
      </c>
      <c r="AD55" s="100">
        <v>0</v>
      </c>
      <c r="AE55" s="100">
        <v>79.2</v>
      </c>
      <c r="AF55" s="100">
        <v>489.6</v>
      </c>
      <c r="AG55" s="100">
        <v>320</v>
      </c>
      <c r="AH55" s="100">
        <v>0</v>
      </c>
      <c r="AI55" s="100">
        <v>4</v>
      </c>
      <c r="AJ55" s="100">
        <v>136.80000000000001</v>
      </c>
      <c r="AK55" s="100">
        <v>0</v>
      </c>
      <c r="AL55" s="100">
        <v>291.2</v>
      </c>
      <c r="AM55" s="100">
        <v>0</v>
      </c>
      <c r="AN55" s="100">
        <v>40</v>
      </c>
      <c r="AO55" s="100">
        <v>104.8</v>
      </c>
      <c r="AP55" s="100">
        <v>316.8</v>
      </c>
      <c r="AQ55" s="100">
        <v>0</v>
      </c>
      <c r="AR55" s="100">
        <v>1.6</v>
      </c>
      <c r="AS55" s="100">
        <v>0</v>
      </c>
      <c r="AT55" s="100">
        <v>1.6</v>
      </c>
      <c r="AU55" s="100">
        <v>0</v>
      </c>
      <c r="AV55" s="100">
        <v>1381.6000000000001</v>
      </c>
      <c r="AW55" s="100">
        <v>0</v>
      </c>
      <c r="AX55" s="101">
        <v>2235.2000000000003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966</v>
      </c>
      <c r="F56" s="100">
        <v>0</v>
      </c>
      <c r="G56" s="100">
        <v>1005</v>
      </c>
      <c r="H56" s="100">
        <v>0</v>
      </c>
      <c r="I56" s="100">
        <v>726</v>
      </c>
      <c r="J56" s="100">
        <v>0</v>
      </c>
      <c r="K56" s="100">
        <v>1455</v>
      </c>
      <c r="L56" s="100">
        <v>4.8</v>
      </c>
      <c r="M56" s="100">
        <v>0.8</v>
      </c>
      <c r="N56" s="100">
        <v>0</v>
      </c>
      <c r="O56" s="100">
        <v>0</v>
      </c>
      <c r="P56" s="100">
        <v>0</v>
      </c>
      <c r="Q56" s="100">
        <v>204.8</v>
      </c>
      <c r="R56" s="100">
        <v>240.8</v>
      </c>
      <c r="S56" s="100">
        <v>0</v>
      </c>
      <c r="T56" s="100">
        <v>0</v>
      </c>
      <c r="U56" s="100">
        <v>0</v>
      </c>
      <c r="V56" s="100">
        <v>469.6</v>
      </c>
      <c r="W56" s="100">
        <v>408.8</v>
      </c>
      <c r="X56" s="100">
        <v>416</v>
      </c>
      <c r="Y56" s="100">
        <v>385.6</v>
      </c>
      <c r="Z56" s="100">
        <v>0</v>
      </c>
      <c r="AA56" s="100">
        <v>322.40000000000003</v>
      </c>
      <c r="AB56" s="100">
        <v>186.4</v>
      </c>
      <c r="AC56" s="100">
        <v>278.40000000000003</v>
      </c>
      <c r="AD56" s="100">
        <v>0</v>
      </c>
      <c r="AE56" s="100">
        <v>78.400000000000006</v>
      </c>
      <c r="AF56" s="100">
        <v>467.2</v>
      </c>
      <c r="AG56" s="100">
        <v>284</v>
      </c>
      <c r="AH56" s="100">
        <v>0</v>
      </c>
      <c r="AI56" s="100">
        <v>5.6000000000000005</v>
      </c>
      <c r="AJ56" s="100">
        <v>145.6</v>
      </c>
      <c r="AK56" s="100">
        <v>0</v>
      </c>
      <c r="AL56" s="100">
        <v>292</v>
      </c>
      <c r="AM56" s="100">
        <v>0</v>
      </c>
      <c r="AN56" s="100">
        <v>40.800000000000004</v>
      </c>
      <c r="AO56" s="100">
        <v>119.2</v>
      </c>
      <c r="AP56" s="100">
        <v>326.40000000000003</v>
      </c>
      <c r="AQ56" s="100">
        <v>0</v>
      </c>
      <c r="AR56" s="100">
        <v>2.4</v>
      </c>
      <c r="AS56" s="100">
        <v>0</v>
      </c>
      <c r="AT56" s="100">
        <v>1.6</v>
      </c>
      <c r="AU56" s="100">
        <v>0</v>
      </c>
      <c r="AV56" s="100">
        <v>1425.6000000000001</v>
      </c>
      <c r="AW56" s="100">
        <v>0</v>
      </c>
      <c r="AX56" s="101">
        <v>2279.2000000000003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981</v>
      </c>
      <c r="F57" s="100">
        <v>0</v>
      </c>
      <c r="G57" s="100">
        <v>1104</v>
      </c>
      <c r="H57" s="100">
        <v>0</v>
      </c>
      <c r="I57" s="100">
        <v>687</v>
      </c>
      <c r="J57" s="100">
        <v>0</v>
      </c>
      <c r="K57" s="100">
        <v>1650</v>
      </c>
      <c r="L57" s="100">
        <v>4</v>
      </c>
      <c r="M57" s="100">
        <v>1.6</v>
      </c>
      <c r="N57" s="100">
        <v>0</v>
      </c>
      <c r="O57" s="100">
        <v>0</v>
      </c>
      <c r="P57" s="100">
        <v>0</v>
      </c>
      <c r="Q57" s="100">
        <v>224</v>
      </c>
      <c r="R57" s="100">
        <v>241.6</v>
      </c>
      <c r="S57" s="100">
        <v>0</v>
      </c>
      <c r="T57" s="100">
        <v>0</v>
      </c>
      <c r="U57" s="100">
        <v>0</v>
      </c>
      <c r="V57" s="100">
        <v>528</v>
      </c>
      <c r="W57" s="100">
        <v>466.40000000000003</v>
      </c>
      <c r="X57" s="100">
        <v>393.6</v>
      </c>
      <c r="Y57" s="100">
        <v>425.6</v>
      </c>
      <c r="Z57" s="100">
        <v>0</v>
      </c>
      <c r="AA57" s="100">
        <v>319.2</v>
      </c>
      <c r="AB57" s="100">
        <v>195.20000000000002</v>
      </c>
      <c r="AC57" s="100">
        <v>240</v>
      </c>
      <c r="AD57" s="100">
        <v>0</v>
      </c>
      <c r="AE57" s="100">
        <v>75.2</v>
      </c>
      <c r="AF57" s="100">
        <v>510.40000000000003</v>
      </c>
      <c r="AG57" s="100">
        <v>258.39999999999998</v>
      </c>
      <c r="AH57" s="100">
        <v>0</v>
      </c>
      <c r="AI57" s="100">
        <v>10.4</v>
      </c>
      <c r="AJ57" s="100">
        <v>155.20000000000002</v>
      </c>
      <c r="AK57" s="100">
        <v>0</v>
      </c>
      <c r="AL57" s="100">
        <v>307.2</v>
      </c>
      <c r="AM57" s="100">
        <v>0</v>
      </c>
      <c r="AN57" s="100">
        <v>59.2</v>
      </c>
      <c r="AO57" s="100">
        <v>128.80000000000001</v>
      </c>
      <c r="AP57" s="100">
        <v>378</v>
      </c>
      <c r="AQ57" s="100">
        <v>0</v>
      </c>
      <c r="AR57" s="100">
        <v>1.6</v>
      </c>
      <c r="AS57" s="100">
        <v>0</v>
      </c>
      <c r="AT57" s="100">
        <v>2.4</v>
      </c>
      <c r="AU57" s="100">
        <v>0</v>
      </c>
      <c r="AV57" s="100">
        <v>1372.8</v>
      </c>
      <c r="AW57" s="100">
        <v>0</v>
      </c>
      <c r="AX57" s="101">
        <v>2552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849</v>
      </c>
      <c r="F58" s="100">
        <v>0</v>
      </c>
      <c r="G58" s="100">
        <v>987</v>
      </c>
      <c r="H58" s="100">
        <v>0</v>
      </c>
      <c r="I58" s="100">
        <v>735</v>
      </c>
      <c r="J58" s="100">
        <v>0</v>
      </c>
      <c r="K58" s="100">
        <v>1557</v>
      </c>
      <c r="L58" s="100">
        <v>4.8</v>
      </c>
      <c r="M58" s="100">
        <v>1.6</v>
      </c>
      <c r="N58" s="100">
        <v>0</v>
      </c>
      <c r="O58" s="100">
        <v>0</v>
      </c>
      <c r="P58" s="100">
        <v>0</v>
      </c>
      <c r="Q58" s="100">
        <v>232.8</v>
      </c>
      <c r="R58" s="100">
        <v>243.20000000000002</v>
      </c>
      <c r="S58" s="100">
        <v>0</v>
      </c>
      <c r="T58" s="100">
        <v>0</v>
      </c>
      <c r="U58" s="100">
        <v>0</v>
      </c>
      <c r="V58" s="100">
        <v>531.20000000000005</v>
      </c>
      <c r="W58" s="100">
        <v>424</v>
      </c>
      <c r="X58" s="100">
        <v>404.8</v>
      </c>
      <c r="Y58" s="100">
        <v>423.2</v>
      </c>
      <c r="Z58" s="100">
        <v>0</v>
      </c>
      <c r="AA58" s="100">
        <v>260.8</v>
      </c>
      <c r="AB58" s="100">
        <v>146.4</v>
      </c>
      <c r="AC58" s="100">
        <v>264.8</v>
      </c>
      <c r="AD58" s="100">
        <v>0</v>
      </c>
      <c r="AE58" s="100">
        <v>71.2</v>
      </c>
      <c r="AF58" s="100">
        <v>438.40000000000003</v>
      </c>
      <c r="AG58" s="100">
        <v>194.4</v>
      </c>
      <c r="AH58" s="100">
        <v>0</v>
      </c>
      <c r="AI58" s="100">
        <v>6.4</v>
      </c>
      <c r="AJ58" s="100">
        <v>108.8</v>
      </c>
      <c r="AK58" s="100">
        <v>0</v>
      </c>
      <c r="AL58" s="100">
        <v>312.8</v>
      </c>
      <c r="AM58" s="100">
        <v>0</v>
      </c>
      <c r="AN58" s="100">
        <v>60.800000000000004</v>
      </c>
      <c r="AO58" s="100">
        <v>107.2</v>
      </c>
      <c r="AP58" s="100">
        <v>354</v>
      </c>
      <c r="AQ58" s="100">
        <v>0</v>
      </c>
      <c r="AR58" s="100">
        <v>1.6</v>
      </c>
      <c r="AS58" s="100">
        <v>0</v>
      </c>
      <c r="AT58" s="100">
        <v>2.4</v>
      </c>
      <c r="AU58" s="100">
        <v>0</v>
      </c>
      <c r="AV58" s="100">
        <v>1267.2</v>
      </c>
      <c r="AW58" s="100">
        <v>0</v>
      </c>
      <c r="AX58" s="101">
        <v>2314.4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789</v>
      </c>
      <c r="F59" s="100">
        <v>0</v>
      </c>
      <c r="G59" s="100">
        <v>888</v>
      </c>
      <c r="H59" s="100">
        <v>0</v>
      </c>
      <c r="I59" s="100">
        <v>777</v>
      </c>
      <c r="J59" s="100">
        <v>0</v>
      </c>
      <c r="K59" s="100">
        <v>1557</v>
      </c>
      <c r="L59" s="100">
        <v>4.8</v>
      </c>
      <c r="M59" s="100">
        <v>1.6</v>
      </c>
      <c r="N59" s="100">
        <v>0</v>
      </c>
      <c r="O59" s="100">
        <v>0</v>
      </c>
      <c r="P59" s="100">
        <v>0</v>
      </c>
      <c r="Q59" s="100">
        <v>240.8</v>
      </c>
      <c r="R59" s="100">
        <v>248</v>
      </c>
      <c r="S59" s="100">
        <v>0</v>
      </c>
      <c r="T59" s="100">
        <v>0</v>
      </c>
      <c r="U59" s="100">
        <v>0</v>
      </c>
      <c r="V59" s="100">
        <v>547.20000000000005</v>
      </c>
      <c r="W59" s="100">
        <v>446.40000000000003</v>
      </c>
      <c r="X59" s="100">
        <v>403.2</v>
      </c>
      <c r="Y59" s="100">
        <v>422.40000000000003</v>
      </c>
      <c r="Z59" s="100">
        <v>0</v>
      </c>
      <c r="AA59" s="100">
        <v>244</v>
      </c>
      <c r="AB59" s="100">
        <v>132</v>
      </c>
      <c r="AC59" s="100">
        <v>269.60000000000002</v>
      </c>
      <c r="AD59" s="100">
        <v>0</v>
      </c>
      <c r="AE59" s="100">
        <v>55.2</v>
      </c>
      <c r="AF59" s="100">
        <v>363.2</v>
      </c>
      <c r="AG59" s="100">
        <v>184</v>
      </c>
      <c r="AH59" s="100">
        <v>0</v>
      </c>
      <c r="AI59" s="100">
        <v>0</v>
      </c>
      <c r="AJ59" s="100">
        <v>64</v>
      </c>
      <c r="AK59" s="100">
        <v>0</v>
      </c>
      <c r="AL59" s="100">
        <v>317.60000000000002</v>
      </c>
      <c r="AM59" s="100">
        <v>0</v>
      </c>
      <c r="AN59" s="100">
        <v>52.800000000000004</v>
      </c>
      <c r="AO59" s="100">
        <v>91.2</v>
      </c>
      <c r="AP59" s="100">
        <v>334.8</v>
      </c>
      <c r="AQ59" s="100">
        <v>0</v>
      </c>
      <c r="AR59" s="100">
        <v>1.6</v>
      </c>
      <c r="AS59" s="100">
        <v>0</v>
      </c>
      <c r="AT59" s="100">
        <v>1.6</v>
      </c>
      <c r="AU59" s="100">
        <v>0</v>
      </c>
      <c r="AV59" s="100">
        <v>1232</v>
      </c>
      <c r="AW59" s="100">
        <v>0</v>
      </c>
      <c r="AX59" s="101">
        <v>2200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699</v>
      </c>
      <c r="F60" s="100">
        <v>0</v>
      </c>
      <c r="G60" s="100">
        <v>774</v>
      </c>
      <c r="H60" s="100">
        <v>0</v>
      </c>
      <c r="I60" s="100">
        <v>591</v>
      </c>
      <c r="J60" s="100">
        <v>0</v>
      </c>
      <c r="K60" s="100">
        <v>1410</v>
      </c>
      <c r="L60" s="100">
        <v>4.8</v>
      </c>
      <c r="M60" s="100">
        <v>1.6</v>
      </c>
      <c r="N60" s="100">
        <v>0</v>
      </c>
      <c r="O60" s="100">
        <v>0</v>
      </c>
      <c r="P60" s="100">
        <v>0</v>
      </c>
      <c r="Q60" s="100">
        <v>230.4</v>
      </c>
      <c r="R60" s="100">
        <v>221.6</v>
      </c>
      <c r="S60" s="100">
        <v>0</v>
      </c>
      <c r="T60" s="100">
        <v>0</v>
      </c>
      <c r="U60" s="100">
        <v>0</v>
      </c>
      <c r="V60" s="100">
        <v>507.2</v>
      </c>
      <c r="W60" s="100">
        <v>410.40000000000003</v>
      </c>
      <c r="X60" s="100">
        <v>368</v>
      </c>
      <c r="Y60" s="100">
        <v>380</v>
      </c>
      <c r="Z60" s="100">
        <v>0</v>
      </c>
      <c r="AA60" s="100">
        <v>226.4</v>
      </c>
      <c r="AB60" s="100">
        <v>132</v>
      </c>
      <c r="AC60" s="100">
        <v>180.8</v>
      </c>
      <c r="AD60" s="100">
        <v>0</v>
      </c>
      <c r="AE60" s="100">
        <v>48</v>
      </c>
      <c r="AF60" s="100">
        <v>305.60000000000002</v>
      </c>
      <c r="AG60" s="100">
        <v>169.6</v>
      </c>
      <c r="AH60" s="100">
        <v>0</v>
      </c>
      <c r="AI60" s="100">
        <v>0</v>
      </c>
      <c r="AJ60" s="100">
        <v>11.200000000000001</v>
      </c>
      <c r="AK60" s="100">
        <v>0</v>
      </c>
      <c r="AL60" s="100">
        <v>302.40000000000003</v>
      </c>
      <c r="AM60" s="100">
        <v>0</v>
      </c>
      <c r="AN60" s="100">
        <v>33.6</v>
      </c>
      <c r="AO60" s="100">
        <v>28.8</v>
      </c>
      <c r="AP60" s="100">
        <v>308.40000000000003</v>
      </c>
      <c r="AQ60" s="100">
        <v>0</v>
      </c>
      <c r="AR60" s="100">
        <v>1.6</v>
      </c>
      <c r="AS60" s="100">
        <v>0</v>
      </c>
      <c r="AT60" s="100">
        <v>1.6</v>
      </c>
      <c r="AU60" s="100">
        <v>0</v>
      </c>
      <c r="AV60" s="100">
        <v>924</v>
      </c>
      <c r="AW60" s="100">
        <v>0</v>
      </c>
      <c r="AX60" s="101">
        <v>1936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639</v>
      </c>
      <c r="F61" s="100">
        <v>0</v>
      </c>
      <c r="G61" s="100">
        <v>717</v>
      </c>
      <c r="H61" s="100">
        <v>0</v>
      </c>
      <c r="I61" s="100">
        <v>576</v>
      </c>
      <c r="J61" s="100">
        <v>0</v>
      </c>
      <c r="K61" s="100">
        <v>1341</v>
      </c>
      <c r="L61" s="100">
        <v>4</v>
      </c>
      <c r="M61" s="100">
        <v>1.6</v>
      </c>
      <c r="N61" s="100">
        <v>0</v>
      </c>
      <c r="O61" s="100">
        <v>0</v>
      </c>
      <c r="P61" s="100">
        <v>0</v>
      </c>
      <c r="Q61" s="100">
        <v>223.20000000000002</v>
      </c>
      <c r="R61" s="100">
        <v>213.6</v>
      </c>
      <c r="S61" s="100">
        <v>0</v>
      </c>
      <c r="T61" s="100">
        <v>0</v>
      </c>
      <c r="U61" s="100">
        <v>0</v>
      </c>
      <c r="V61" s="100">
        <v>488</v>
      </c>
      <c r="W61" s="100">
        <v>388</v>
      </c>
      <c r="X61" s="100">
        <v>352</v>
      </c>
      <c r="Y61" s="100">
        <v>369.6</v>
      </c>
      <c r="Z61" s="100">
        <v>0</v>
      </c>
      <c r="AA61" s="100">
        <v>177.6</v>
      </c>
      <c r="AB61" s="100">
        <v>111.2</v>
      </c>
      <c r="AC61" s="100">
        <v>257.60000000000002</v>
      </c>
      <c r="AD61" s="100">
        <v>0</v>
      </c>
      <c r="AE61" s="100">
        <v>47.2</v>
      </c>
      <c r="AF61" s="100">
        <v>288</v>
      </c>
      <c r="AG61" s="100">
        <v>155.20000000000002</v>
      </c>
      <c r="AH61" s="100">
        <v>0</v>
      </c>
      <c r="AI61" s="100">
        <v>0</v>
      </c>
      <c r="AJ61" s="100">
        <v>5.6000000000000005</v>
      </c>
      <c r="AK61" s="100">
        <v>0</v>
      </c>
      <c r="AL61" s="100">
        <v>300.8</v>
      </c>
      <c r="AM61" s="100">
        <v>0</v>
      </c>
      <c r="AN61" s="100">
        <v>24</v>
      </c>
      <c r="AO61" s="100">
        <v>48</v>
      </c>
      <c r="AP61" s="100">
        <v>290.40000000000003</v>
      </c>
      <c r="AQ61" s="100">
        <v>0</v>
      </c>
      <c r="AR61" s="100">
        <v>2.4</v>
      </c>
      <c r="AS61" s="100">
        <v>0</v>
      </c>
      <c r="AT61" s="100">
        <v>2.4</v>
      </c>
      <c r="AU61" s="100">
        <v>0</v>
      </c>
      <c r="AV61" s="100">
        <v>880</v>
      </c>
      <c r="AW61" s="100">
        <v>0</v>
      </c>
      <c r="AX61" s="101">
        <v>1812.8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576</v>
      </c>
      <c r="F62" s="100">
        <v>0</v>
      </c>
      <c r="G62" s="100">
        <v>669</v>
      </c>
      <c r="H62" s="100">
        <v>0</v>
      </c>
      <c r="I62" s="100">
        <v>615</v>
      </c>
      <c r="J62" s="100">
        <v>0</v>
      </c>
      <c r="K62" s="100">
        <v>1245</v>
      </c>
      <c r="L62" s="100">
        <v>4</v>
      </c>
      <c r="M62" s="100">
        <v>1.6</v>
      </c>
      <c r="N62" s="100">
        <v>0</v>
      </c>
      <c r="O62" s="100">
        <v>0</v>
      </c>
      <c r="P62" s="100">
        <v>0</v>
      </c>
      <c r="Q62" s="100">
        <v>217.6</v>
      </c>
      <c r="R62" s="100">
        <v>199.20000000000002</v>
      </c>
      <c r="S62" s="100">
        <v>0</v>
      </c>
      <c r="T62" s="100">
        <v>0</v>
      </c>
      <c r="U62" s="100">
        <v>0</v>
      </c>
      <c r="V62" s="100">
        <v>468.8</v>
      </c>
      <c r="W62" s="100">
        <v>328</v>
      </c>
      <c r="X62" s="100">
        <v>335.2</v>
      </c>
      <c r="Y62" s="100">
        <v>344</v>
      </c>
      <c r="Z62" s="100">
        <v>0</v>
      </c>
      <c r="AA62" s="100">
        <v>152</v>
      </c>
      <c r="AB62" s="100">
        <v>84.8</v>
      </c>
      <c r="AC62" s="100">
        <v>260.8</v>
      </c>
      <c r="AD62" s="100">
        <v>0</v>
      </c>
      <c r="AE62" s="100">
        <v>42.4</v>
      </c>
      <c r="AF62" s="100">
        <v>285.60000000000002</v>
      </c>
      <c r="AG62" s="100">
        <v>145.6</v>
      </c>
      <c r="AH62" s="100">
        <v>0</v>
      </c>
      <c r="AI62" s="100">
        <v>0</v>
      </c>
      <c r="AJ62" s="100">
        <v>27.2</v>
      </c>
      <c r="AK62" s="100">
        <v>0</v>
      </c>
      <c r="AL62" s="100">
        <v>304</v>
      </c>
      <c r="AM62" s="100">
        <v>0</v>
      </c>
      <c r="AN62" s="100">
        <v>16.8</v>
      </c>
      <c r="AO62" s="100">
        <v>6.4</v>
      </c>
      <c r="AP62" s="100">
        <v>266.39999999999998</v>
      </c>
      <c r="AQ62" s="100">
        <v>0</v>
      </c>
      <c r="AR62" s="100">
        <v>1.6</v>
      </c>
      <c r="AS62" s="100">
        <v>0</v>
      </c>
      <c r="AT62" s="100">
        <v>1.6</v>
      </c>
      <c r="AU62" s="100">
        <v>0</v>
      </c>
      <c r="AV62" s="100">
        <v>862.4</v>
      </c>
      <c r="AW62" s="100">
        <v>0</v>
      </c>
      <c r="AX62" s="101">
        <v>1654.4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528</v>
      </c>
      <c r="F63" s="100">
        <v>0</v>
      </c>
      <c r="G63" s="100">
        <v>552</v>
      </c>
      <c r="H63" s="100">
        <v>90</v>
      </c>
      <c r="I63" s="100">
        <v>195</v>
      </c>
      <c r="J63" s="100">
        <v>0</v>
      </c>
      <c r="K63" s="100">
        <v>1089</v>
      </c>
      <c r="L63" s="100">
        <v>4.8</v>
      </c>
      <c r="M63" s="100">
        <v>2.4</v>
      </c>
      <c r="N63" s="100">
        <v>0</v>
      </c>
      <c r="O63" s="100">
        <v>0</v>
      </c>
      <c r="P63" s="100">
        <v>0</v>
      </c>
      <c r="Q63" s="100">
        <v>206.4</v>
      </c>
      <c r="R63" s="100">
        <v>31.2</v>
      </c>
      <c r="S63" s="100">
        <v>0</v>
      </c>
      <c r="T63" s="100">
        <v>0</v>
      </c>
      <c r="U63" s="100">
        <v>0</v>
      </c>
      <c r="V63" s="100">
        <v>436</v>
      </c>
      <c r="W63" s="100">
        <v>224.8</v>
      </c>
      <c r="X63" s="100">
        <v>307.2</v>
      </c>
      <c r="Y63" s="100">
        <v>304.8</v>
      </c>
      <c r="Z63" s="100">
        <v>0</v>
      </c>
      <c r="AA63" s="100">
        <v>124.8</v>
      </c>
      <c r="AB63" s="100">
        <v>27.2</v>
      </c>
      <c r="AC63" s="100">
        <v>60.800000000000004</v>
      </c>
      <c r="AD63" s="100">
        <v>0</v>
      </c>
      <c r="AE63" s="100">
        <v>42.4</v>
      </c>
      <c r="AF63" s="100">
        <v>249.6</v>
      </c>
      <c r="AG63" s="100">
        <v>132.80000000000001</v>
      </c>
      <c r="AH63" s="100">
        <v>0</v>
      </c>
      <c r="AI63" s="100">
        <v>0</v>
      </c>
      <c r="AJ63" s="100">
        <v>20.8</v>
      </c>
      <c r="AK63" s="100">
        <v>0</v>
      </c>
      <c r="AL63" s="100">
        <v>304</v>
      </c>
      <c r="AM63" s="100">
        <v>0</v>
      </c>
      <c r="AN63" s="100">
        <v>14.4</v>
      </c>
      <c r="AO63" s="100">
        <v>14.4</v>
      </c>
      <c r="AP63" s="100">
        <v>246</v>
      </c>
      <c r="AQ63" s="100">
        <v>0</v>
      </c>
      <c r="AR63" s="100">
        <v>1.6</v>
      </c>
      <c r="AS63" s="100">
        <v>0</v>
      </c>
      <c r="AT63" s="100">
        <v>2.4</v>
      </c>
      <c r="AU63" s="100">
        <v>0</v>
      </c>
      <c r="AV63" s="100">
        <v>492.8</v>
      </c>
      <c r="AW63" s="100">
        <v>0</v>
      </c>
      <c r="AX63" s="101">
        <v>1390.4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477</v>
      </c>
      <c r="F64" s="103">
        <v>0</v>
      </c>
      <c r="G64" s="103">
        <v>504</v>
      </c>
      <c r="H64" s="103">
        <v>423</v>
      </c>
      <c r="I64" s="103">
        <v>0</v>
      </c>
      <c r="J64" s="103">
        <v>0</v>
      </c>
      <c r="K64" s="103">
        <v>999</v>
      </c>
      <c r="L64" s="103">
        <v>4</v>
      </c>
      <c r="M64" s="103">
        <v>1.6</v>
      </c>
      <c r="N64" s="103">
        <v>0</v>
      </c>
      <c r="O64" s="103">
        <v>0</v>
      </c>
      <c r="P64" s="103">
        <v>0</v>
      </c>
      <c r="Q64" s="103">
        <v>192</v>
      </c>
      <c r="R64" s="103">
        <v>0</v>
      </c>
      <c r="S64" s="103">
        <v>0</v>
      </c>
      <c r="T64" s="103">
        <v>0</v>
      </c>
      <c r="U64" s="103">
        <v>0</v>
      </c>
      <c r="V64" s="103">
        <v>398.40000000000003</v>
      </c>
      <c r="W64" s="103">
        <v>201.6</v>
      </c>
      <c r="X64" s="103">
        <v>285.60000000000002</v>
      </c>
      <c r="Y64" s="103">
        <v>272.8</v>
      </c>
      <c r="Z64" s="103">
        <v>0</v>
      </c>
      <c r="AA64" s="103">
        <v>94.4</v>
      </c>
      <c r="AB64" s="103">
        <v>25.6</v>
      </c>
      <c r="AC64" s="103">
        <v>11.200000000000001</v>
      </c>
      <c r="AD64" s="103">
        <v>0</v>
      </c>
      <c r="AE64" s="103">
        <v>38.4</v>
      </c>
      <c r="AF64" s="103">
        <v>238.4</v>
      </c>
      <c r="AG64" s="103">
        <v>122.4</v>
      </c>
      <c r="AH64" s="103">
        <v>0</v>
      </c>
      <c r="AI64" s="103">
        <v>0</v>
      </c>
      <c r="AJ64" s="103">
        <v>14.4</v>
      </c>
      <c r="AK64" s="103">
        <v>0</v>
      </c>
      <c r="AL64" s="103">
        <v>304.8</v>
      </c>
      <c r="AM64" s="103">
        <v>0</v>
      </c>
      <c r="AN64" s="103">
        <v>12.8</v>
      </c>
      <c r="AO64" s="103">
        <v>27.2</v>
      </c>
      <c r="AP64" s="103">
        <v>228</v>
      </c>
      <c r="AQ64" s="103">
        <v>0</v>
      </c>
      <c r="AR64" s="103">
        <v>1.6</v>
      </c>
      <c r="AS64" s="103">
        <v>0</v>
      </c>
      <c r="AT64" s="103">
        <v>2.4</v>
      </c>
      <c r="AU64" s="103">
        <v>0</v>
      </c>
      <c r="AV64" s="103">
        <v>308</v>
      </c>
      <c r="AW64" s="103">
        <v>0</v>
      </c>
      <c r="AX64" s="104">
        <v>1293.6000000000001</v>
      </c>
    </row>
    <row r="65" spans="1:5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16365</v>
      </c>
      <c r="F65" s="91">
        <v>0</v>
      </c>
      <c r="G65" s="91">
        <v>16470</v>
      </c>
      <c r="H65" s="91">
        <v>900</v>
      </c>
      <c r="I65" s="91">
        <v>10641</v>
      </c>
      <c r="J65" s="91">
        <v>0</v>
      </c>
      <c r="K65" s="91">
        <v>31845</v>
      </c>
      <c r="L65" s="91">
        <v>103.99999999999999</v>
      </c>
      <c r="M65" s="91">
        <v>36.000000000000007</v>
      </c>
      <c r="N65" s="91">
        <v>0</v>
      </c>
      <c r="O65" s="91">
        <v>0</v>
      </c>
      <c r="P65" s="91">
        <v>66</v>
      </c>
      <c r="Q65" s="91">
        <v>4714.4000000000005</v>
      </c>
      <c r="R65" s="91">
        <v>4367.1999999999989</v>
      </c>
      <c r="S65" s="91">
        <v>0</v>
      </c>
      <c r="T65" s="91">
        <v>0</v>
      </c>
      <c r="U65" s="91">
        <v>0</v>
      </c>
      <c r="V65" s="91">
        <v>10558.4</v>
      </c>
      <c r="W65" s="91">
        <v>9888.7999999999993</v>
      </c>
      <c r="X65" s="91">
        <v>7952.8</v>
      </c>
      <c r="Y65" s="91">
        <v>7978.4000000000015</v>
      </c>
      <c r="Z65" s="91">
        <v>0</v>
      </c>
      <c r="AA65" s="91">
        <v>4620</v>
      </c>
      <c r="AB65" s="91">
        <v>2412</v>
      </c>
      <c r="AC65" s="91">
        <v>4058.4000000000005</v>
      </c>
      <c r="AD65" s="91">
        <v>0</v>
      </c>
      <c r="AE65" s="91">
        <v>1213.6000000000006</v>
      </c>
      <c r="AF65" s="91">
        <v>6928.8</v>
      </c>
      <c r="AG65" s="91">
        <v>4632.0000000000009</v>
      </c>
      <c r="AH65" s="91">
        <v>0</v>
      </c>
      <c r="AI65" s="91">
        <v>72.800000000000011</v>
      </c>
      <c r="AJ65" s="91">
        <v>1322.3999999999999</v>
      </c>
      <c r="AK65" s="91">
        <v>0</v>
      </c>
      <c r="AL65" s="91">
        <v>7240.0000000000009</v>
      </c>
      <c r="AM65" s="91">
        <v>0</v>
      </c>
      <c r="AN65" s="91">
        <v>750.39999999999986</v>
      </c>
      <c r="AO65" s="91">
        <v>1271.2000000000003</v>
      </c>
      <c r="AP65" s="91">
        <v>6646.7999999999993</v>
      </c>
      <c r="AQ65" s="91">
        <v>0</v>
      </c>
      <c r="AR65" s="91">
        <v>41.600000000000009</v>
      </c>
      <c r="AS65" s="91">
        <v>0</v>
      </c>
      <c r="AT65" s="91">
        <v>48.000000000000007</v>
      </c>
      <c r="AU65" s="91">
        <v>0</v>
      </c>
      <c r="AV65" s="91">
        <v>20908.800000000003</v>
      </c>
      <c r="AW65" s="91">
        <v>0</v>
      </c>
      <c r="AX65" s="91">
        <v>43260.800000000003</v>
      </c>
    </row>
    <row r="70" spans="1:50" ht="18" x14ac:dyDescent="0.25">
      <c r="A70" s="134" t="s">
        <v>116</v>
      </c>
      <c r="B70" s="134"/>
      <c r="C70" s="134"/>
      <c r="D70" s="134"/>
      <c r="E70" s="134"/>
      <c r="F70" s="134"/>
      <c r="G70" s="134"/>
      <c r="H70" s="134"/>
      <c r="I70" s="134"/>
      <c r="J70" s="112"/>
      <c r="K70" s="112"/>
    </row>
    <row r="71" spans="1:50" ht="18.75" thickBot="1" x14ac:dyDescent="0.3">
      <c r="A71" s="135" t="s">
        <v>90</v>
      </c>
      <c r="B71" s="136"/>
      <c r="C71" s="136"/>
      <c r="D71" s="136"/>
      <c r="E71" s="136"/>
      <c r="F71" s="81"/>
      <c r="G71" s="135" t="s">
        <v>91</v>
      </c>
      <c r="H71" s="136"/>
      <c r="I71" s="136"/>
      <c r="J71" s="136"/>
      <c r="K71" s="136"/>
    </row>
    <row r="72" spans="1:50" ht="13.5" thickBot="1" x14ac:dyDescent="0.25">
      <c r="A72" s="137" t="s">
        <v>92</v>
      </c>
      <c r="B72" s="138"/>
      <c r="C72" s="113" t="s">
        <v>93</v>
      </c>
      <c r="D72" s="113" t="s">
        <v>94</v>
      </c>
      <c r="E72" s="113" t="s">
        <v>95</v>
      </c>
      <c r="F72" s="114"/>
      <c r="G72" s="137" t="s">
        <v>92</v>
      </c>
      <c r="H72" s="138"/>
      <c r="I72" s="113" t="s">
        <v>93</v>
      </c>
      <c r="J72" s="113" t="s">
        <v>94</v>
      </c>
      <c r="K72" s="113" t="s">
        <v>95</v>
      </c>
    </row>
    <row r="73" spans="1:50" ht="38.25" x14ac:dyDescent="0.2">
      <c r="A73" s="115" t="s">
        <v>96</v>
      </c>
      <c r="B73" s="116" t="s">
        <v>97</v>
      </c>
      <c r="C73" s="117">
        <v>40000</v>
      </c>
      <c r="D73" s="117">
        <v>40000</v>
      </c>
      <c r="E73" s="117">
        <v>40000</v>
      </c>
      <c r="F73" s="114"/>
      <c r="G73" s="115" t="s">
        <v>96</v>
      </c>
      <c r="H73" s="116" t="s">
        <v>97</v>
      </c>
      <c r="I73" s="117">
        <v>40000</v>
      </c>
      <c r="J73" s="117">
        <v>40000</v>
      </c>
      <c r="K73" s="117">
        <v>40000</v>
      </c>
    </row>
    <row r="74" spans="1:50" ht="38.25" x14ac:dyDescent="0.2">
      <c r="A74" s="118" t="s">
        <v>98</v>
      </c>
      <c r="B74" s="119" t="s">
        <v>99</v>
      </c>
      <c r="C74" s="120">
        <v>35</v>
      </c>
      <c r="D74" s="120">
        <v>35</v>
      </c>
      <c r="E74" s="120">
        <v>35</v>
      </c>
      <c r="F74" s="114"/>
      <c r="G74" s="118" t="s">
        <v>98</v>
      </c>
      <c r="H74" s="119" t="s">
        <v>99</v>
      </c>
      <c r="I74" s="120">
        <v>35</v>
      </c>
      <c r="J74" s="120">
        <v>35</v>
      </c>
      <c r="K74" s="120">
        <v>35</v>
      </c>
    </row>
    <row r="75" spans="1:50" ht="38.25" x14ac:dyDescent="0.2">
      <c r="A75" s="118" t="s">
        <v>100</v>
      </c>
      <c r="B75" s="119" t="s">
        <v>101</v>
      </c>
      <c r="C75" s="120">
        <v>176.67</v>
      </c>
      <c r="D75" s="120">
        <v>176.67</v>
      </c>
      <c r="E75" s="120">
        <v>176.67</v>
      </c>
      <c r="F75" s="121"/>
      <c r="G75" s="118" t="s">
        <v>100</v>
      </c>
      <c r="H75" s="119" t="s">
        <v>101</v>
      </c>
      <c r="I75" s="120">
        <v>176.67</v>
      </c>
      <c r="J75" s="120">
        <v>176.67</v>
      </c>
      <c r="K75" s="120">
        <v>176.67</v>
      </c>
    </row>
    <row r="76" spans="1:50" ht="38.25" x14ac:dyDescent="0.2">
      <c r="A76" s="118" t="s">
        <v>102</v>
      </c>
      <c r="B76" s="119" t="s">
        <v>103</v>
      </c>
      <c r="C76" s="120">
        <v>1.38</v>
      </c>
      <c r="D76" s="120">
        <v>1.38</v>
      </c>
      <c r="E76" s="120">
        <v>1.38</v>
      </c>
      <c r="F76" s="121"/>
      <c r="G76" s="118" t="s">
        <v>102</v>
      </c>
      <c r="H76" s="119" t="s">
        <v>103</v>
      </c>
      <c r="I76" s="120">
        <v>1.38</v>
      </c>
      <c r="J76" s="120">
        <v>1.38</v>
      </c>
      <c r="K76" s="120">
        <v>1.38</v>
      </c>
    </row>
    <row r="77" spans="1:50" ht="51" x14ac:dyDescent="0.2">
      <c r="A77" s="118" t="s">
        <v>104</v>
      </c>
      <c r="B77" s="119" t="s">
        <v>105</v>
      </c>
      <c r="C77" s="120">
        <v>10.1</v>
      </c>
      <c r="D77" s="120">
        <v>10.1</v>
      </c>
      <c r="E77" s="120">
        <v>10.1</v>
      </c>
      <c r="F77" s="121"/>
      <c r="G77" s="118" t="s">
        <v>104</v>
      </c>
      <c r="H77" s="119" t="s">
        <v>105</v>
      </c>
      <c r="I77" s="120">
        <v>10.199999999999999</v>
      </c>
      <c r="J77" s="120">
        <v>10.199999999999999</v>
      </c>
      <c r="K77" s="120">
        <v>10.199999999999999</v>
      </c>
      <c r="L77" s="122" t="s">
        <v>93</v>
      </c>
      <c r="M77" s="122" t="s">
        <v>94</v>
      </c>
      <c r="N77" s="122" t="s">
        <v>95</v>
      </c>
    </row>
    <row r="78" spans="1:50" x14ac:dyDescent="0.2">
      <c r="A78" s="139" t="s">
        <v>106</v>
      </c>
      <c r="B78" s="119" t="s">
        <v>107</v>
      </c>
      <c r="C78" s="123">
        <f>E10+I10</f>
        <v>4920</v>
      </c>
      <c r="D78" s="123">
        <f>E15+I15</f>
        <v>6531</v>
      </c>
      <c r="E78" s="123">
        <f>E24+I24</f>
        <v>7104</v>
      </c>
      <c r="F78" s="121"/>
      <c r="G78" s="139" t="s">
        <v>106</v>
      </c>
      <c r="H78" s="119" t="s">
        <v>107</v>
      </c>
      <c r="I78" s="124">
        <f>G10+K10</f>
        <v>5343</v>
      </c>
      <c r="J78" s="125">
        <f>G15+K15</f>
        <v>9381</v>
      </c>
      <c r="K78" s="125">
        <f>G24+K24</f>
        <v>10050</v>
      </c>
      <c r="L78" s="105">
        <f>(C78+I78)/1000</f>
        <v>10.263</v>
      </c>
      <c r="M78" s="105">
        <f t="shared" ref="L78:N79" si="2">(D78+J78)/1000</f>
        <v>15.912000000000001</v>
      </c>
      <c r="N78" s="105">
        <f t="shared" si="2"/>
        <v>17.154</v>
      </c>
    </row>
    <row r="79" spans="1:50" x14ac:dyDescent="0.2">
      <c r="A79" s="140"/>
      <c r="B79" s="119" t="s">
        <v>108</v>
      </c>
      <c r="C79" s="123">
        <f>E44+I44</f>
        <v>693</v>
      </c>
      <c r="D79" s="123">
        <f>E49+I49</f>
        <v>1422</v>
      </c>
      <c r="E79" s="123">
        <f>E58+I58</f>
        <v>1584</v>
      </c>
      <c r="F79" s="121"/>
      <c r="G79" s="140"/>
      <c r="H79" s="119" t="s">
        <v>108</v>
      </c>
      <c r="I79" s="125">
        <f>G44+K44</f>
        <v>1356</v>
      </c>
      <c r="J79" s="125">
        <f>G49+K49</f>
        <v>2187</v>
      </c>
      <c r="K79" s="125">
        <f>G58+K58</f>
        <v>2544</v>
      </c>
      <c r="L79" s="105">
        <f t="shared" si="2"/>
        <v>2.0489999999999999</v>
      </c>
      <c r="M79" s="105">
        <f t="shared" si="2"/>
        <v>3.609</v>
      </c>
      <c r="N79" s="105">
        <f t="shared" si="2"/>
        <v>4.1280000000000001</v>
      </c>
    </row>
    <row r="80" spans="1:50" x14ac:dyDescent="0.2">
      <c r="A80" s="141"/>
      <c r="B80" s="119" t="s">
        <v>109</v>
      </c>
      <c r="C80" s="126">
        <f>SQRT(C78^2+C79^2)</f>
        <v>4968.5660909360959</v>
      </c>
      <c r="D80" s="126">
        <f>SQRT(D78^2+D79^2)</f>
        <v>6684.0141382256215</v>
      </c>
      <c r="E80" s="126">
        <f>SQRT(E78^2+E79^2)</f>
        <v>7278.4525827953294</v>
      </c>
      <c r="F80" s="121"/>
      <c r="G80" s="141"/>
      <c r="H80" s="119" t="s">
        <v>109</v>
      </c>
      <c r="I80" s="126">
        <f>SQRT(I78^2+I79^2)</f>
        <v>5512.3846926715842</v>
      </c>
      <c r="J80" s="126">
        <f>SQRT(J78^2+J79^2)</f>
        <v>9632.5557356290446</v>
      </c>
      <c r="K80" s="126">
        <f>SQRT(K78^2+K79^2)</f>
        <v>10366.987797812824</v>
      </c>
    </row>
    <row r="81" spans="1:11" ht="39" thickBot="1" x14ac:dyDescent="0.25">
      <c r="A81" s="127" t="s">
        <v>110</v>
      </c>
      <c r="B81" s="128" t="s">
        <v>111</v>
      </c>
      <c r="C81" s="129">
        <f>C80/C73</f>
        <v>0.12421415227340239</v>
      </c>
      <c r="D81" s="129">
        <f>D80/D73</f>
        <v>0.16710035345564053</v>
      </c>
      <c r="E81" s="129">
        <f>E80/E73</f>
        <v>0.18196131456988324</v>
      </c>
      <c r="F81" s="121"/>
      <c r="G81" s="127" t="s">
        <v>110</v>
      </c>
      <c r="H81" s="128" t="s">
        <v>111</v>
      </c>
      <c r="I81" s="129">
        <f>I80/I73</f>
        <v>0.13780961731678962</v>
      </c>
      <c r="J81" s="129">
        <f>J80/J73</f>
        <v>0.24081389339072612</v>
      </c>
      <c r="K81" s="129">
        <f>K80/K73</f>
        <v>0.25917469494532058</v>
      </c>
    </row>
    <row r="82" spans="1:11" ht="38.25" x14ac:dyDescent="0.2">
      <c r="A82" s="115" t="s">
        <v>112</v>
      </c>
      <c r="B82" s="116" t="s">
        <v>113</v>
      </c>
      <c r="C82" s="130">
        <f>C75*C81^2+C74</f>
        <v>37.725868924268752</v>
      </c>
      <c r="D82" s="130">
        <f>D75*D81^2+D74</f>
        <v>39.933073043843748</v>
      </c>
      <c r="E82" s="130">
        <f>E75*E81^2+E74</f>
        <v>40.849529566400001</v>
      </c>
      <c r="F82" s="121"/>
      <c r="G82" s="115" t="s">
        <v>112</v>
      </c>
      <c r="H82" s="116" t="s">
        <v>113</v>
      </c>
      <c r="I82" s="130">
        <f>I75*I81^2+I74</f>
        <v>38.355226648718748</v>
      </c>
      <c r="J82" s="130">
        <f>J75*J81^2+J74</f>
        <v>45.245328491937499</v>
      </c>
      <c r="K82" s="130">
        <f>K75*K81^2+K74</f>
        <v>46.867192880074995</v>
      </c>
    </row>
    <row r="83" spans="1:11" ht="51.75" thickBot="1" x14ac:dyDescent="0.25">
      <c r="A83" s="131" t="s">
        <v>114</v>
      </c>
      <c r="B83" s="132" t="s">
        <v>115</v>
      </c>
      <c r="C83" s="133">
        <f>(C77*C81^2+C76)/100*C73</f>
        <v>614.33378872499998</v>
      </c>
      <c r="D83" s="133">
        <f>(D77*D81^2+D76)/100*D73</f>
        <v>664.80701362499997</v>
      </c>
      <c r="E83" s="133">
        <f>(E77*E81^2+E76)/100*E73</f>
        <v>685.76407679999988</v>
      </c>
      <c r="F83" s="121"/>
      <c r="G83" s="131" t="s">
        <v>114</v>
      </c>
      <c r="H83" s="132" t="s">
        <v>115</v>
      </c>
      <c r="I83" s="133">
        <f>(I77*I81^2+I76)/100*I73</f>
        <v>629.48528175000001</v>
      </c>
      <c r="J83" s="133">
        <f>(J77*J81^2+J76)/100*J73</f>
        <v>788.6046315000001</v>
      </c>
      <c r="K83" s="133">
        <f>(K77*K81^2+K76)/100*K73</f>
        <v>826.05981179999992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2022-01-17T08:59:23Z</dcterms:modified>
</cp:coreProperties>
</file>