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79" i="3" l="1"/>
  <c r="K78" i="3"/>
  <c r="J78" i="3"/>
  <c r="I78" i="3"/>
  <c r="E78" i="3"/>
  <c r="D78" i="3"/>
  <c r="N78" i="3" s="1"/>
  <c r="C78" i="3"/>
  <c r="N77" i="3"/>
  <c r="K77" i="3"/>
  <c r="K79" i="3" s="1"/>
  <c r="K80" i="3" s="1"/>
  <c r="J77" i="3"/>
  <c r="I77" i="3"/>
  <c r="I79" i="3" s="1"/>
  <c r="I80" i="3" s="1"/>
  <c r="E77" i="3"/>
  <c r="M79" i="3" s="1"/>
  <c r="D77" i="3"/>
  <c r="C77" i="3"/>
  <c r="J79" i="3" l="1"/>
  <c r="J80" i="3" s="1"/>
  <c r="M77" i="3"/>
  <c r="M78" i="3"/>
  <c r="K82" i="3"/>
  <c r="K81" i="3"/>
  <c r="I81" i="3"/>
  <c r="I82" i="3"/>
  <c r="J81" i="3"/>
  <c r="J82" i="3"/>
  <c r="C79" i="3"/>
  <c r="C80" i="3" s="1"/>
  <c r="D79" i="3"/>
  <c r="D80" i="3" s="1"/>
  <c r="E79" i="3"/>
  <c r="E80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2" i="3" l="1"/>
  <c r="E81" i="3"/>
  <c r="D82" i="3"/>
  <c r="D81" i="3"/>
  <c r="C81" i="3"/>
  <c r="C82" i="3"/>
</calcChain>
</file>

<file path=xl/sharedStrings.xml><?xml version="1.0" encoding="utf-8"?>
<sst xmlns="http://schemas.openxmlformats.org/spreadsheetml/2006/main" count="167" uniqueCount="79">
  <si>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</si>
  <si>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</si>
  <si>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</si>
  <si>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</si>
  <si>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</si>
  <si>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</si>
  <si>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</si>
  <si>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</si>
  <si>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</si>
  <si>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</si>
  <si>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</si>
  <si>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</si>
  <si>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</si>
  <si>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</si>
  <si>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</si>
  <si>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</si>
  <si>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</si>
  <si>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</si>
  <si>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</si>
  <si>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</si>
  <si>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</si>
  <si>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</si>
  <si>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</si>
  <si>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</si>
  <si>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</si>
  <si>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</si>
  <si>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</si>
  <si>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</si>
  <si>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</si>
  <si>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</si>
  <si>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</si>
  <si>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</si>
  <si>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</si>
  <si>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</si>
  <si>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</si>
  <si>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</si>
  <si>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</si>
  <si>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</si>
  <si>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</si>
  <si>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</si>
  <si>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</si>
  <si>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</si>
  <si>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</si>
  <si>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</si>
  <si>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</si>
  <si>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</si>
  <si>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</si>
  <si>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</si>
  <si>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</si>
  <si>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</si>
  <si>
    <t>Двухобмоточный тр-р Т-1</t>
  </si>
  <si>
    <t>4-00</t>
  </si>
  <si>
    <t>9-00</t>
  </si>
  <si>
    <t>18-00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</si>
  <si>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</si>
  <si>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</si>
  <si>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</si>
  <si>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</si>
  <si>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</si>
  <si>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</si>
  <si>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</si>
  <si>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</si>
  <si>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</si>
  <si>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</si>
  <si>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</si>
  <si>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</si>
  <si>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</si>
  <si>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</si>
  <si>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</si>
  <si>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</si>
  <si>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</si>
  <si>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</si>
  <si>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</si>
  <si>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</si>
  <si>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</si>
  <si>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</si>
  <si>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</si>
  <si>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</si>
  <si>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15.12.2021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</si>
</sst>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7.8500000000000005</v>
      </c>
      <c r="C7" s="73">
        <v>204.8</v>
      </c>
      <c r="D7" s="73">
        <v>1131.2</v>
      </c>
      <c r="E7" s="73">
        <v>0</v>
      </c>
      <c r="F7" s="73">
        <v>49.800000000000004</v>
      </c>
      <c r="G7" s="73">
        <v>72.400000000000006</v>
      </c>
      <c r="H7" s="73">
        <v>1099.5</v>
      </c>
      <c r="I7" s="73">
        <v>133.4</v>
      </c>
      <c r="J7" s="74">
        <v>0</v>
      </c>
    </row>
    <row r="8" spans="1:54" x14ac:dyDescent="0.2">
      <c r="A8" s="75" t="s">
        <v>4</v>
      </c>
      <c r="B8" s="76">
        <v>7.952</v>
      </c>
      <c r="C8" s="76">
        <v>200</v>
      </c>
      <c r="D8" s="76">
        <v>1115.2</v>
      </c>
      <c r="E8" s="76">
        <v>0</v>
      </c>
      <c r="F8" s="76">
        <v>53.6</v>
      </c>
      <c r="G8" s="76">
        <v>69.2</v>
      </c>
      <c r="H8" s="76">
        <v>1079.8</v>
      </c>
      <c r="I8" s="76">
        <v>131.6</v>
      </c>
      <c r="J8" s="77">
        <v>0</v>
      </c>
    </row>
    <row r="9" spans="1:54" x14ac:dyDescent="0.2">
      <c r="A9" s="75" t="s">
        <v>5</v>
      </c>
      <c r="B9" s="76">
        <v>8.0299999999999994</v>
      </c>
      <c r="C9" s="76">
        <v>197.20000000000002</v>
      </c>
      <c r="D9" s="76">
        <v>1118.8</v>
      </c>
      <c r="E9" s="76">
        <v>0</v>
      </c>
      <c r="F9" s="76">
        <v>58</v>
      </c>
      <c r="G9" s="76">
        <v>66.2</v>
      </c>
      <c r="H9" s="76">
        <v>1079.0999999999999</v>
      </c>
      <c r="I9" s="76">
        <v>132</v>
      </c>
      <c r="J9" s="77">
        <v>0</v>
      </c>
    </row>
    <row r="10" spans="1:54" x14ac:dyDescent="0.2">
      <c r="A10" s="75" t="s">
        <v>6</v>
      </c>
      <c r="B10" s="76">
        <v>8.152000000000001</v>
      </c>
      <c r="C10" s="76">
        <v>193.6</v>
      </c>
      <c r="D10" s="76">
        <v>1090.4000000000001</v>
      </c>
      <c r="E10" s="76">
        <v>0</v>
      </c>
      <c r="F10" s="76">
        <v>53.2</v>
      </c>
      <c r="G10" s="76">
        <v>63.800000000000004</v>
      </c>
      <c r="H10" s="76">
        <v>1055.5</v>
      </c>
      <c r="I10" s="76">
        <v>130.6</v>
      </c>
      <c r="J10" s="77">
        <v>0</v>
      </c>
    </row>
    <row r="11" spans="1:54" x14ac:dyDescent="0.2">
      <c r="A11" s="75" t="s">
        <v>7</v>
      </c>
      <c r="B11" s="76">
        <v>7.9340000000000002</v>
      </c>
      <c r="C11" s="76">
        <v>193.20000000000002</v>
      </c>
      <c r="D11" s="76">
        <v>1060.8</v>
      </c>
      <c r="E11" s="76">
        <v>0</v>
      </c>
      <c r="F11" s="76">
        <v>48.1</v>
      </c>
      <c r="G11" s="76">
        <v>65.400000000000006</v>
      </c>
      <c r="H11" s="76">
        <v>1030.7</v>
      </c>
      <c r="I11" s="76">
        <v>129.19999999999999</v>
      </c>
      <c r="J11" s="77">
        <v>0</v>
      </c>
    </row>
    <row r="12" spans="1:54" x14ac:dyDescent="0.2">
      <c r="A12" s="75" t="s">
        <v>8</v>
      </c>
      <c r="B12" s="76">
        <v>7.9460000000000006</v>
      </c>
      <c r="C12" s="76">
        <v>204</v>
      </c>
      <c r="D12" s="76">
        <v>1068.8</v>
      </c>
      <c r="E12" s="76">
        <v>0</v>
      </c>
      <c r="F12" s="76">
        <v>48.5</v>
      </c>
      <c r="G12" s="76">
        <v>69.8</v>
      </c>
      <c r="H12" s="76">
        <v>1038.5</v>
      </c>
      <c r="I12" s="76">
        <v>135</v>
      </c>
      <c r="J12" s="77">
        <v>0</v>
      </c>
    </row>
    <row r="13" spans="1:54" x14ac:dyDescent="0.2">
      <c r="A13" s="75" t="s">
        <v>9</v>
      </c>
      <c r="B13" s="76">
        <v>7.8340000000000005</v>
      </c>
      <c r="C13" s="76">
        <v>227.6</v>
      </c>
      <c r="D13" s="76">
        <v>1092.8</v>
      </c>
      <c r="E13" s="76">
        <v>0</v>
      </c>
      <c r="F13" s="76">
        <v>55.7</v>
      </c>
      <c r="G13" s="76">
        <v>78</v>
      </c>
      <c r="H13" s="76">
        <v>1054.8</v>
      </c>
      <c r="I13" s="76">
        <v>150.80000000000001</v>
      </c>
      <c r="J13" s="77">
        <v>0</v>
      </c>
    </row>
    <row r="14" spans="1:54" x14ac:dyDescent="0.2">
      <c r="A14" s="75" t="s">
        <v>10</v>
      </c>
      <c r="B14" s="76">
        <v>8.3920000000000012</v>
      </c>
      <c r="C14" s="76">
        <v>254.4</v>
      </c>
      <c r="D14" s="76">
        <v>1108.8</v>
      </c>
      <c r="E14" s="76">
        <v>0</v>
      </c>
      <c r="F14" s="76">
        <v>61.800000000000004</v>
      </c>
      <c r="G14" s="76">
        <v>86.8</v>
      </c>
      <c r="H14" s="76">
        <v>1065.0999999999999</v>
      </c>
      <c r="I14" s="76">
        <v>168.6</v>
      </c>
      <c r="J14" s="77">
        <v>0</v>
      </c>
    </row>
    <row r="15" spans="1:54" x14ac:dyDescent="0.2">
      <c r="A15" s="75" t="s">
        <v>11</v>
      </c>
      <c r="B15" s="76">
        <v>8.0760000000000005</v>
      </c>
      <c r="C15" s="76">
        <v>286.8</v>
      </c>
      <c r="D15" s="76">
        <v>1238</v>
      </c>
      <c r="E15" s="76">
        <v>0</v>
      </c>
      <c r="F15" s="76">
        <v>62.1</v>
      </c>
      <c r="G15" s="76">
        <v>116.8</v>
      </c>
      <c r="H15" s="76">
        <v>1194</v>
      </c>
      <c r="I15" s="76">
        <v>171</v>
      </c>
      <c r="J15" s="77">
        <v>0</v>
      </c>
    </row>
    <row r="16" spans="1:54" x14ac:dyDescent="0.2">
      <c r="A16" s="75" t="s">
        <v>12</v>
      </c>
      <c r="B16" s="76">
        <v>7.7240000000000002</v>
      </c>
      <c r="C16" s="76">
        <v>266.8</v>
      </c>
      <c r="D16" s="76">
        <v>1111.2</v>
      </c>
      <c r="E16" s="76">
        <v>0</v>
      </c>
      <c r="F16" s="76">
        <v>58.5</v>
      </c>
      <c r="G16" s="76">
        <v>108.2</v>
      </c>
      <c r="H16" s="76">
        <v>1070.0999999999999</v>
      </c>
      <c r="I16" s="76">
        <v>159.6</v>
      </c>
      <c r="J16" s="77">
        <v>0</v>
      </c>
    </row>
    <row r="17" spans="1:10" x14ac:dyDescent="0.2">
      <c r="A17" s="75" t="s">
        <v>13</v>
      </c>
      <c r="B17" s="76">
        <v>7.8240000000000007</v>
      </c>
      <c r="C17" s="76">
        <v>262.8</v>
      </c>
      <c r="D17" s="76">
        <v>710.4</v>
      </c>
      <c r="E17" s="76">
        <v>0</v>
      </c>
      <c r="F17" s="76">
        <v>53.9</v>
      </c>
      <c r="G17" s="76">
        <v>114.2</v>
      </c>
      <c r="H17" s="76">
        <v>672.6</v>
      </c>
      <c r="I17" s="76">
        <v>149.6</v>
      </c>
      <c r="J17" s="77">
        <v>0</v>
      </c>
    </row>
    <row r="18" spans="1:10" x14ac:dyDescent="0.2">
      <c r="A18" s="75" t="s">
        <v>14</v>
      </c>
      <c r="B18" s="76">
        <v>8.1280000000000001</v>
      </c>
      <c r="C18" s="76">
        <v>274.40000000000003</v>
      </c>
      <c r="D18" s="76">
        <v>1125.6000000000001</v>
      </c>
      <c r="E18" s="76">
        <v>0</v>
      </c>
      <c r="F18" s="76">
        <v>52.7</v>
      </c>
      <c r="G18" s="76">
        <v>118</v>
      </c>
      <c r="H18" s="76">
        <v>1089.3</v>
      </c>
      <c r="I18" s="76">
        <v>157.4</v>
      </c>
      <c r="J18" s="77">
        <v>0</v>
      </c>
    </row>
    <row r="19" spans="1:10" x14ac:dyDescent="0.2">
      <c r="A19" s="75" t="s">
        <v>15</v>
      </c>
      <c r="B19" s="76">
        <v>8.0220000000000002</v>
      </c>
      <c r="C19" s="76">
        <v>297.2</v>
      </c>
      <c r="D19" s="76">
        <v>1214</v>
      </c>
      <c r="E19" s="76">
        <v>0</v>
      </c>
      <c r="F19" s="76">
        <v>60.7</v>
      </c>
      <c r="G19" s="76">
        <v>144.4</v>
      </c>
      <c r="H19" s="76">
        <v>1171.9000000000001</v>
      </c>
      <c r="I19" s="76">
        <v>154</v>
      </c>
      <c r="J19" s="77">
        <v>0</v>
      </c>
    </row>
    <row r="20" spans="1:10" x14ac:dyDescent="0.2">
      <c r="A20" s="75" t="s">
        <v>16</v>
      </c>
      <c r="B20" s="76">
        <v>7.9540000000000006</v>
      </c>
      <c r="C20" s="76">
        <v>288.40000000000003</v>
      </c>
      <c r="D20" s="76">
        <v>1224</v>
      </c>
      <c r="E20" s="76">
        <v>0</v>
      </c>
      <c r="F20" s="76">
        <v>57</v>
      </c>
      <c r="G20" s="76">
        <v>136.80000000000001</v>
      </c>
      <c r="H20" s="76">
        <v>1185.2</v>
      </c>
      <c r="I20" s="76">
        <v>152.80000000000001</v>
      </c>
      <c r="J20" s="77">
        <v>0</v>
      </c>
    </row>
    <row r="21" spans="1:10" x14ac:dyDescent="0.2">
      <c r="A21" s="75" t="s">
        <v>17</v>
      </c>
      <c r="B21" s="76">
        <v>7.9040000000000008</v>
      </c>
      <c r="C21" s="76">
        <v>308</v>
      </c>
      <c r="D21" s="76">
        <v>1172.4000000000001</v>
      </c>
      <c r="E21" s="76">
        <v>0</v>
      </c>
      <c r="F21" s="76">
        <v>52.6</v>
      </c>
      <c r="G21" s="76">
        <v>153.4</v>
      </c>
      <c r="H21" s="76">
        <v>1138.1000000000001</v>
      </c>
      <c r="I21" s="76">
        <v>155.6</v>
      </c>
      <c r="J21" s="77">
        <v>0</v>
      </c>
    </row>
    <row r="22" spans="1:10" x14ac:dyDescent="0.2">
      <c r="A22" s="75" t="s">
        <v>18</v>
      </c>
      <c r="B22" s="76">
        <v>8.0540000000000003</v>
      </c>
      <c r="C22" s="76">
        <v>271.60000000000002</v>
      </c>
      <c r="D22" s="76">
        <v>460.8</v>
      </c>
      <c r="E22" s="76">
        <v>0</v>
      </c>
      <c r="F22" s="76">
        <v>52.2</v>
      </c>
      <c r="G22" s="76">
        <v>109.60000000000001</v>
      </c>
      <c r="H22" s="76">
        <v>415.1</v>
      </c>
      <c r="I22" s="76">
        <v>163.20000000000002</v>
      </c>
      <c r="J22" s="77">
        <v>0</v>
      </c>
    </row>
    <row r="23" spans="1:10" x14ac:dyDescent="0.2">
      <c r="A23" s="75" t="s">
        <v>19</v>
      </c>
      <c r="B23" s="76">
        <v>8.8879999999999999</v>
      </c>
      <c r="C23" s="76">
        <v>299.2</v>
      </c>
      <c r="D23" s="76">
        <v>1134.4000000000001</v>
      </c>
      <c r="E23" s="76">
        <v>0</v>
      </c>
      <c r="F23" s="76">
        <v>57.2</v>
      </c>
      <c r="G23" s="76">
        <v>119</v>
      </c>
      <c r="H23" s="76">
        <v>1093.0999999999999</v>
      </c>
      <c r="I23" s="76">
        <v>181.20000000000002</v>
      </c>
      <c r="J23" s="77">
        <v>0</v>
      </c>
    </row>
    <row r="24" spans="1:10" x14ac:dyDescent="0.2">
      <c r="A24" s="75" t="s">
        <v>20</v>
      </c>
      <c r="B24" s="76">
        <v>8.4220000000000006</v>
      </c>
      <c r="C24" s="76">
        <v>296</v>
      </c>
      <c r="D24" s="76">
        <v>1145.2</v>
      </c>
      <c r="E24" s="76">
        <v>0</v>
      </c>
      <c r="F24" s="76">
        <v>61.300000000000004</v>
      </c>
      <c r="G24" s="76">
        <v>120</v>
      </c>
      <c r="H24" s="76">
        <v>1101.4000000000001</v>
      </c>
      <c r="I24" s="76">
        <v>177</v>
      </c>
      <c r="J24" s="77">
        <v>0</v>
      </c>
    </row>
    <row r="25" spans="1:10" x14ac:dyDescent="0.2">
      <c r="A25" s="75" t="s">
        <v>21</v>
      </c>
      <c r="B25" s="76">
        <v>7.5040000000000004</v>
      </c>
      <c r="C25" s="76">
        <v>297.2</v>
      </c>
      <c r="D25" s="76">
        <v>1206.8</v>
      </c>
      <c r="E25" s="76">
        <v>0</v>
      </c>
      <c r="F25" s="76">
        <v>58</v>
      </c>
      <c r="G25" s="76">
        <v>117.4</v>
      </c>
      <c r="H25" s="76">
        <v>1166.8</v>
      </c>
      <c r="I25" s="76">
        <v>181.6</v>
      </c>
      <c r="J25" s="77">
        <v>0</v>
      </c>
    </row>
    <row r="26" spans="1:10" x14ac:dyDescent="0.2">
      <c r="A26" s="75" t="s">
        <v>22</v>
      </c>
      <c r="B26" s="76">
        <v>7.734</v>
      </c>
      <c r="C26" s="76">
        <v>300.8</v>
      </c>
      <c r="D26" s="76">
        <v>1166.8</v>
      </c>
      <c r="E26" s="76">
        <v>0</v>
      </c>
      <c r="F26" s="76">
        <v>52.1</v>
      </c>
      <c r="G26" s="76">
        <v>120.4</v>
      </c>
      <c r="H26" s="76">
        <v>1133</v>
      </c>
      <c r="I26" s="76">
        <v>181.6</v>
      </c>
      <c r="J26" s="77">
        <v>0</v>
      </c>
    </row>
    <row r="27" spans="1:10" x14ac:dyDescent="0.2">
      <c r="A27" s="75" t="s">
        <v>23</v>
      </c>
      <c r="B27" s="76">
        <v>7.694</v>
      </c>
      <c r="C27" s="76">
        <v>289.60000000000002</v>
      </c>
      <c r="D27" s="76">
        <v>907.6</v>
      </c>
      <c r="E27" s="76">
        <v>0</v>
      </c>
      <c r="F27" s="76">
        <v>52.1</v>
      </c>
      <c r="G27" s="76">
        <v>116.2</v>
      </c>
      <c r="H27" s="76">
        <v>869.4</v>
      </c>
      <c r="I27" s="76">
        <v>174.4</v>
      </c>
      <c r="J27" s="77">
        <v>0</v>
      </c>
    </row>
    <row r="28" spans="1:10" x14ac:dyDescent="0.2">
      <c r="A28" s="75" t="s">
        <v>24</v>
      </c>
      <c r="B28" s="76">
        <v>7.99</v>
      </c>
      <c r="C28" s="76">
        <v>273.2</v>
      </c>
      <c r="D28" s="76">
        <v>51.2</v>
      </c>
      <c r="E28" s="76">
        <v>0</v>
      </c>
      <c r="F28" s="76">
        <v>51.1</v>
      </c>
      <c r="G28" s="76">
        <v>108.2</v>
      </c>
      <c r="H28" s="76">
        <v>0.6</v>
      </c>
      <c r="I28" s="76">
        <v>166.4</v>
      </c>
      <c r="J28" s="77">
        <v>0</v>
      </c>
    </row>
    <row r="29" spans="1:10" x14ac:dyDescent="0.2">
      <c r="A29" s="75" t="s">
        <v>25</v>
      </c>
      <c r="B29" s="76">
        <v>8.2520000000000007</v>
      </c>
      <c r="C29" s="76">
        <v>253.6</v>
      </c>
      <c r="D29" s="76">
        <v>440</v>
      </c>
      <c r="E29" s="76">
        <v>0</v>
      </c>
      <c r="F29" s="76">
        <v>52.7</v>
      </c>
      <c r="G29" s="76">
        <v>99.4</v>
      </c>
      <c r="H29" s="76">
        <v>392.2</v>
      </c>
      <c r="I29" s="76">
        <v>155</v>
      </c>
      <c r="J29" s="77">
        <v>0</v>
      </c>
    </row>
    <row r="30" spans="1:10" ht="13.5" thickBot="1" x14ac:dyDescent="0.25">
      <c r="A30" s="78" t="s">
        <v>26</v>
      </c>
      <c r="B30" s="79">
        <v>8.2620000000000005</v>
      </c>
      <c r="C30" s="79">
        <v>224.4</v>
      </c>
      <c r="D30" s="79">
        <v>1266</v>
      </c>
      <c r="E30" s="79">
        <v>0</v>
      </c>
      <c r="F30" s="79">
        <v>52.2</v>
      </c>
      <c r="G30" s="79">
        <v>88</v>
      </c>
      <c r="H30" s="79">
        <v>1232.3</v>
      </c>
      <c r="I30" s="79">
        <v>137.6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192.52200000000002</v>
      </c>
      <c r="C31" s="55">
        <f t="shared" si="0"/>
        <v>6164.8</v>
      </c>
      <c r="D31" s="55">
        <f t="shared" si="0"/>
        <v>24361.200000000001</v>
      </c>
      <c r="E31" s="55">
        <f t="shared" si="0"/>
        <v>0</v>
      </c>
      <c r="F31" s="55">
        <f t="shared" si="0"/>
        <v>1315.1</v>
      </c>
      <c r="G31" s="55">
        <f t="shared" si="0"/>
        <v>2461.6</v>
      </c>
      <c r="H31" s="55">
        <f t="shared" si="0"/>
        <v>23428.1</v>
      </c>
      <c r="I31" s="55">
        <f t="shared" si="0"/>
        <v>3729.1999999999994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91.2</v>
      </c>
      <c r="D41" s="97">
        <v>216</v>
      </c>
      <c r="E41" s="97">
        <v>0</v>
      </c>
      <c r="F41" s="97">
        <v>0</v>
      </c>
      <c r="G41" s="97">
        <v>34.6</v>
      </c>
      <c r="H41" s="97">
        <v>218.8</v>
      </c>
      <c r="I41" s="97">
        <v>58.2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92.4</v>
      </c>
      <c r="D42" s="100">
        <v>212.4</v>
      </c>
      <c r="E42" s="100">
        <v>0</v>
      </c>
      <c r="F42" s="100">
        <v>0</v>
      </c>
      <c r="G42" s="100">
        <v>35.200000000000003</v>
      </c>
      <c r="H42" s="100">
        <v>215.8</v>
      </c>
      <c r="I42" s="100">
        <v>58.6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92</v>
      </c>
      <c r="D43" s="100">
        <v>223.20000000000002</v>
      </c>
      <c r="E43" s="100">
        <v>0</v>
      </c>
      <c r="F43" s="100">
        <v>0</v>
      </c>
      <c r="G43" s="100">
        <v>34.200000000000003</v>
      </c>
      <c r="H43" s="100">
        <v>225.9</v>
      </c>
      <c r="I43" s="100">
        <v>59.2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92.8</v>
      </c>
      <c r="D44" s="100">
        <v>222.8</v>
      </c>
      <c r="E44" s="100">
        <v>0</v>
      </c>
      <c r="F44" s="100">
        <v>0</v>
      </c>
      <c r="G44" s="100">
        <v>34.4</v>
      </c>
      <c r="H44" s="100">
        <v>226.5</v>
      </c>
      <c r="I44" s="100">
        <v>59.6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89.600000000000009</v>
      </c>
      <c r="D45" s="100">
        <v>211.20000000000002</v>
      </c>
      <c r="E45" s="100">
        <v>0</v>
      </c>
      <c r="F45" s="100">
        <v>0</v>
      </c>
      <c r="G45" s="100">
        <v>34</v>
      </c>
      <c r="H45" s="100">
        <v>215.4</v>
      </c>
      <c r="I45" s="100">
        <v>57.2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88.4</v>
      </c>
      <c r="D46" s="100">
        <v>207.20000000000002</v>
      </c>
      <c r="E46" s="100">
        <v>0</v>
      </c>
      <c r="F46" s="100">
        <v>0</v>
      </c>
      <c r="G46" s="100">
        <v>33.6</v>
      </c>
      <c r="H46" s="100">
        <v>211.4</v>
      </c>
      <c r="I46" s="100">
        <v>56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83.2</v>
      </c>
      <c r="D47" s="100">
        <v>209.20000000000002</v>
      </c>
      <c r="E47" s="100">
        <v>0</v>
      </c>
      <c r="F47" s="100">
        <v>0</v>
      </c>
      <c r="G47" s="100">
        <v>31.400000000000002</v>
      </c>
      <c r="H47" s="100">
        <v>212.9</v>
      </c>
      <c r="I47" s="100">
        <v>53.4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86</v>
      </c>
      <c r="D48" s="100">
        <v>203.6</v>
      </c>
      <c r="E48" s="100">
        <v>0</v>
      </c>
      <c r="F48" s="100">
        <v>0</v>
      </c>
      <c r="G48" s="100">
        <v>31.400000000000002</v>
      </c>
      <c r="H48" s="100">
        <v>207.8</v>
      </c>
      <c r="I48" s="100">
        <v>56.2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95.600000000000009</v>
      </c>
      <c r="D49" s="100">
        <v>259.2</v>
      </c>
      <c r="E49" s="100">
        <v>0</v>
      </c>
      <c r="F49" s="100">
        <v>0</v>
      </c>
      <c r="G49" s="100">
        <v>39.200000000000003</v>
      </c>
      <c r="H49" s="100">
        <v>262.7</v>
      </c>
      <c r="I49" s="100">
        <v>57.6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89.2</v>
      </c>
      <c r="D50" s="100">
        <v>266.39999999999998</v>
      </c>
      <c r="E50" s="100">
        <v>0</v>
      </c>
      <c r="F50" s="100">
        <v>0</v>
      </c>
      <c r="G50" s="100">
        <v>32.799999999999997</v>
      </c>
      <c r="H50" s="100">
        <v>271.60000000000002</v>
      </c>
      <c r="I50" s="100">
        <v>57.6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97.2</v>
      </c>
      <c r="D51" s="100">
        <v>197.20000000000002</v>
      </c>
      <c r="E51" s="100">
        <v>0</v>
      </c>
      <c r="F51" s="100">
        <v>0</v>
      </c>
      <c r="G51" s="100">
        <v>43.4</v>
      </c>
      <c r="H51" s="100">
        <v>205.5</v>
      </c>
      <c r="I51" s="100">
        <v>55.2</v>
      </c>
      <c r="J51" s="101">
        <v>0</v>
      </c>
    </row>
    <row r="52" spans="1:54" x14ac:dyDescent="0.2">
      <c r="A52" s="99" t="s">
        <v>14</v>
      </c>
      <c r="B52" s="100"/>
      <c r="C52" s="100">
        <v>111.2</v>
      </c>
      <c r="D52" s="100">
        <v>242.4</v>
      </c>
      <c r="E52" s="100">
        <v>0</v>
      </c>
      <c r="F52" s="100">
        <v>0</v>
      </c>
      <c r="G52" s="100">
        <v>57.2</v>
      </c>
      <c r="H52" s="100">
        <v>245.20000000000002</v>
      </c>
      <c r="I52" s="100">
        <v>55.6</v>
      </c>
      <c r="J52" s="101">
        <v>0</v>
      </c>
    </row>
    <row r="53" spans="1:54" x14ac:dyDescent="0.2">
      <c r="A53" s="99" t="s">
        <v>15</v>
      </c>
      <c r="B53" s="100"/>
      <c r="C53" s="100">
        <v>134.80000000000001</v>
      </c>
      <c r="D53" s="100">
        <v>226</v>
      </c>
      <c r="E53" s="100">
        <v>0</v>
      </c>
      <c r="F53" s="100">
        <v>0</v>
      </c>
      <c r="G53" s="100">
        <v>81.400000000000006</v>
      </c>
      <c r="H53" s="100">
        <v>228.1</v>
      </c>
      <c r="I53" s="100">
        <v>55</v>
      </c>
      <c r="J53" s="101">
        <v>0</v>
      </c>
    </row>
    <row r="54" spans="1:54" x14ac:dyDescent="0.2">
      <c r="A54" s="99" t="s">
        <v>16</v>
      </c>
      <c r="B54" s="100"/>
      <c r="C54" s="100">
        <v>112.8</v>
      </c>
      <c r="D54" s="100">
        <v>288.8</v>
      </c>
      <c r="E54" s="100">
        <v>0</v>
      </c>
      <c r="F54" s="100">
        <v>0</v>
      </c>
      <c r="G54" s="100">
        <v>58</v>
      </c>
      <c r="H54" s="100">
        <v>292.90000000000003</v>
      </c>
      <c r="I54" s="100">
        <v>55.6</v>
      </c>
      <c r="J54" s="101">
        <v>0</v>
      </c>
    </row>
    <row r="55" spans="1:54" x14ac:dyDescent="0.2">
      <c r="A55" s="99" t="s">
        <v>17</v>
      </c>
      <c r="B55" s="100"/>
      <c r="C55" s="100">
        <v>129.6</v>
      </c>
      <c r="D55" s="100">
        <v>265.60000000000002</v>
      </c>
      <c r="E55" s="100">
        <v>0</v>
      </c>
      <c r="F55" s="100">
        <v>0</v>
      </c>
      <c r="G55" s="100">
        <v>75.600000000000009</v>
      </c>
      <c r="H55" s="100">
        <v>270.10000000000002</v>
      </c>
      <c r="I55" s="100">
        <v>55.4</v>
      </c>
      <c r="J55" s="101">
        <v>0</v>
      </c>
    </row>
    <row r="56" spans="1:54" x14ac:dyDescent="0.2">
      <c r="A56" s="99" t="s">
        <v>18</v>
      </c>
      <c r="B56" s="100"/>
      <c r="C56" s="100">
        <v>88.8</v>
      </c>
      <c r="D56" s="100">
        <v>93.2</v>
      </c>
      <c r="E56" s="100">
        <v>0</v>
      </c>
      <c r="F56" s="100">
        <v>0</v>
      </c>
      <c r="G56" s="100">
        <v>33.6</v>
      </c>
      <c r="H56" s="100">
        <v>94.600000000000009</v>
      </c>
      <c r="I56" s="100">
        <v>56.4</v>
      </c>
      <c r="J56" s="101">
        <v>0</v>
      </c>
    </row>
    <row r="57" spans="1:54" x14ac:dyDescent="0.2">
      <c r="A57" s="99" t="s">
        <v>19</v>
      </c>
      <c r="B57" s="100"/>
      <c r="C57" s="100">
        <v>79.2</v>
      </c>
      <c r="D57" s="100">
        <v>209.20000000000002</v>
      </c>
      <c r="E57" s="100">
        <v>0</v>
      </c>
      <c r="F57" s="100">
        <v>0</v>
      </c>
      <c r="G57" s="100">
        <v>31.400000000000002</v>
      </c>
      <c r="H57" s="100">
        <v>212</v>
      </c>
      <c r="I57" s="100">
        <v>48.6</v>
      </c>
      <c r="J57" s="101">
        <v>0</v>
      </c>
    </row>
    <row r="58" spans="1:54" x14ac:dyDescent="0.2">
      <c r="A58" s="99" t="s">
        <v>20</v>
      </c>
      <c r="B58" s="100"/>
      <c r="C58" s="100">
        <v>74</v>
      </c>
      <c r="D58" s="100">
        <v>210.8</v>
      </c>
      <c r="E58" s="100">
        <v>0</v>
      </c>
      <c r="F58" s="100">
        <v>0</v>
      </c>
      <c r="G58" s="100">
        <v>32.200000000000003</v>
      </c>
      <c r="H58" s="100">
        <v>213.70000000000002</v>
      </c>
      <c r="I58" s="100">
        <v>43.2</v>
      </c>
      <c r="J58" s="101">
        <v>0</v>
      </c>
    </row>
    <row r="59" spans="1:54" x14ac:dyDescent="0.2">
      <c r="A59" s="99" t="s">
        <v>21</v>
      </c>
      <c r="B59" s="100"/>
      <c r="C59" s="100">
        <v>85.2</v>
      </c>
      <c r="D59" s="100">
        <v>217.20000000000002</v>
      </c>
      <c r="E59" s="100">
        <v>0</v>
      </c>
      <c r="F59" s="100">
        <v>0</v>
      </c>
      <c r="G59" s="100">
        <v>32.200000000000003</v>
      </c>
      <c r="H59" s="100">
        <v>219.8</v>
      </c>
      <c r="I59" s="100">
        <v>53.800000000000004</v>
      </c>
      <c r="J59" s="101">
        <v>0</v>
      </c>
    </row>
    <row r="60" spans="1:54" x14ac:dyDescent="0.2">
      <c r="A60" s="99" t="s">
        <v>22</v>
      </c>
      <c r="B60" s="100"/>
      <c r="C60" s="100">
        <v>90.4</v>
      </c>
      <c r="D60" s="100">
        <v>209.20000000000002</v>
      </c>
      <c r="E60" s="100">
        <v>0</v>
      </c>
      <c r="F60" s="100">
        <v>0</v>
      </c>
      <c r="G60" s="100">
        <v>34.200000000000003</v>
      </c>
      <c r="H60" s="100">
        <v>211.8</v>
      </c>
      <c r="I60" s="100">
        <v>57.4</v>
      </c>
      <c r="J60" s="101">
        <v>0</v>
      </c>
    </row>
    <row r="61" spans="1:54" x14ac:dyDescent="0.2">
      <c r="A61" s="99" t="s">
        <v>23</v>
      </c>
      <c r="B61" s="100"/>
      <c r="C61" s="100">
        <v>90.8</v>
      </c>
      <c r="D61" s="100">
        <v>158.4</v>
      </c>
      <c r="E61" s="100">
        <v>0</v>
      </c>
      <c r="F61" s="100">
        <v>0</v>
      </c>
      <c r="G61" s="100">
        <v>34.6</v>
      </c>
      <c r="H61" s="100">
        <v>161</v>
      </c>
      <c r="I61" s="100">
        <v>57</v>
      </c>
      <c r="J61" s="101">
        <v>0</v>
      </c>
    </row>
    <row r="62" spans="1:54" x14ac:dyDescent="0.2">
      <c r="A62" s="99" t="s">
        <v>24</v>
      </c>
      <c r="B62" s="100"/>
      <c r="C62" s="100">
        <v>92</v>
      </c>
      <c r="D62" s="100">
        <v>0.4</v>
      </c>
      <c r="E62" s="100">
        <v>0</v>
      </c>
      <c r="F62" s="100">
        <v>0</v>
      </c>
      <c r="G62" s="100">
        <v>36</v>
      </c>
      <c r="H62" s="100">
        <v>0.1</v>
      </c>
      <c r="I62" s="100">
        <v>57.4</v>
      </c>
      <c r="J62" s="101">
        <v>0</v>
      </c>
    </row>
    <row r="63" spans="1:54" x14ac:dyDescent="0.2">
      <c r="A63" s="99" t="s">
        <v>25</v>
      </c>
      <c r="B63" s="100"/>
      <c r="C63" s="100">
        <v>92</v>
      </c>
      <c r="D63" s="100">
        <v>72.400000000000006</v>
      </c>
      <c r="E63" s="100">
        <v>0</v>
      </c>
      <c r="F63" s="100">
        <v>0</v>
      </c>
      <c r="G63" s="100">
        <v>37</v>
      </c>
      <c r="H63" s="100">
        <v>73.3</v>
      </c>
      <c r="I63" s="100">
        <v>56.4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89.2</v>
      </c>
      <c r="D64" s="103">
        <v>239.20000000000002</v>
      </c>
      <c r="E64" s="103">
        <v>0</v>
      </c>
      <c r="F64" s="103">
        <v>0</v>
      </c>
      <c r="G64" s="103">
        <v>34.800000000000004</v>
      </c>
      <c r="H64" s="103">
        <v>242.9</v>
      </c>
      <c r="I64" s="103">
        <v>55.6</v>
      </c>
      <c r="J64" s="104">
        <v>0</v>
      </c>
    </row>
    <row r="65" spans="1:14" x14ac:dyDescent="0.2">
      <c r="A65" s="87" t="s">
        <v>2</v>
      </c>
      <c r="B65" s="91">
        <v>0</v>
      </c>
      <c r="C65" s="91">
        <v>2267.6</v>
      </c>
      <c r="D65" s="91">
        <v>4861.1999999999989</v>
      </c>
      <c r="E65" s="91">
        <v>0</v>
      </c>
      <c r="F65" s="91">
        <v>0</v>
      </c>
      <c r="G65" s="91">
        <v>962.40000000000009</v>
      </c>
      <c r="H65" s="91">
        <v>4939.8</v>
      </c>
      <c r="I65" s="91">
        <v>1336.2000000000003</v>
      </c>
      <c r="J65" s="91">
        <v>0</v>
      </c>
    </row>
    <row r="70" spans="1:14" ht="18.75" thickBot="1" x14ac:dyDescent="0.3">
      <c r="A70" s="125" t="s">
        <v>78</v>
      </c>
      <c r="B70" s="125"/>
      <c r="C70" s="125"/>
      <c r="D70" s="125"/>
      <c r="E70" s="125"/>
      <c r="F70" s="125"/>
      <c r="G70" s="125"/>
      <c r="H70" s="125"/>
      <c r="I70" s="125"/>
      <c r="J70" s="105"/>
      <c r="K70" s="105"/>
      <c r="L70" s="105"/>
      <c r="M70" s="105"/>
      <c r="N70" s="105"/>
    </row>
    <row r="71" spans="1:14" ht="13.5" thickBot="1" x14ac:dyDescent="0.25">
      <c r="A71" s="126" t="s">
        <v>50</v>
      </c>
      <c r="B71" s="127"/>
      <c r="C71" s="106" t="s">
        <v>51</v>
      </c>
      <c r="D71" s="107" t="s">
        <v>52</v>
      </c>
      <c r="E71" s="107" t="s">
        <v>53</v>
      </c>
      <c r="F71" s="81"/>
      <c r="G71" s="126" t="s">
        <v>54</v>
      </c>
      <c r="H71" s="127"/>
      <c r="I71" s="106" t="s">
        <v>51</v>
      </c>
      <c r="J71" s="107" t="s">
        <v>52</v>
      </c>
      <c r="K71" s="107" t="s">
        <v>53</v>
      </c>
      <c r="L71" s="108"/>
      <c r="M71" s="109"/>
      <c r="N71" s="81"/>
    </row>
    <row r="72" spans="1:14" ht="38.25" x14ac:dyDescent="0.2">
      <c r="A72" s="110" t="s">
        <v>55</v>
      </c>
      <c r="B72" s="111" t="s">
        <v>56</v>
      </c>
      <c r="C72" s="112">
        <v>2500</v>
      </c>
      <c r="D72" s="112">
        <v>2500</v>
      </c>
      <c r="E72" s="112">
        <v>2500</v>
      </c>
      <c r="F72" s="81"/>
      <c r="G72" s="110" t="s">
        <v>55</v>
      </c>
      <c r="H72" s="111" t="s">
        <v>57</v>
      </c>
      <c r="I72" s="112">
        <v>2500</v>
      </c>
      <c r="J72" s="112">
        <v>2500</v>
      </c>
      <c r="K72" s="112">
        <v>2500</v>
      </c>
      <c r="L72" s="113"/>
      <c r="M72" s="109"/>
      <c r="N72" s="81"/>
    </row>
    <row r="73" spans="1:14" ht="38.25" x14ac:dyDescent="0.2">
      <c r="A73" s="114" t="s">
        <v>58</v>
      </c>
      <c r="B73" s="115" t="s">
        <v>59</v>
      </c>
      <c r="C73" s="116">
        <v>9.75</v>
      </c>
      <c r="D73" s="116">
        <v>9.75</v>
      </c>
      <c r="E73" s="116">
        <v>9.75</v>
      </c>
      <c r="F73" s="81"/>
      <c r="G73" s="114" t="s">
        <v>58</v>
      </c>
      <c r="H73" s="115" t="s">
        <v>59</v>
      </c>
      <c r="I73" s="116">
        <v>5.75</v>
      </c>
      <c r="J73" s="116">
        <v>5.75</v>
      </c>
      <c r="K73" s="116">
        <v>5.75</v>
      </c>
      <c r="L73" s="113"/>
      <c r="M73" s="109"/>
      <c r="N73" s="81"/>
    </row>
    <row r="74" spans="1:14" ht="38.25" x14ac:dyDescent="0.2">
      <c r="A74" s="114" t="s">
        <v>60</v>
      </c>
      <c r="B74" s="115" t="s">
        <v>61</v>
      </c>
      <c r="C74" s="116">
        <v>23.6</v>
      </c>
      <c r="D74" s="116">
        <v>23.6</v>
      </c>
      <c r="E74" s="116">
        <v>23.6</v>
      </c>
      <c r="F74" s="81"/>
      <c r="G74" s="114" t="s">
        <v>60</v>
      </c>
      <c r="H74" s="115" t="s">
        <v>61</v>
      </c>
      <c r="I74" s="116">
        <v>23.2</v>
      </c>
      <c r="J74" s="116">
        <v>23.2</v>
      </c>
      <c r="K74" s="116">
        <v>23.2</v>
      </c>
      <c r="L74" s="113"/>
      <c r="M74" s="109"/>
      <c r="N74" s="81"/>
    </row>
    <row r="75" spans="1:14" ht="38.25" x14ac:dyDescent="0.2">
      <c r="A75" s="114" t="s">
        <v>62</v>
      </c>
      <c r="B75" s="115" t="s">
        <v>63</v>
      </c>
      <c r="C75" s="116">
        <v>1.81</v>
      </c>
      <c r="D75" s="116">
        <v>1.81</v>
      </c>
      <c r="E75" s="116">
        <v>1.81</v>
      </c>
      <c r="F75" s="81"/>
      <c r="G75" s="114" t="s">
        <v>62</v>
      </c>
      <c r="H75" s="115" t="s">
        <v>63</v>
      </c>
      <c r="I75" s="116">
        <v>1.2</v>
      </c>
      <c r="J75" s="116">
        <v>1.2</v>
      </c>
      <c r="K75" s="116">
        <v>1.2</v>
      </c>
      <c r="L75" s="113"/>
      <c r="M75" s="81"/>
      <c r="N75" s="81"/>
    </row>
    <row r="76" spans="1:14" ht="51" x14ac:dyDescent="0.2">
      <c r="A76" s="114" t="s">
        <v>64</v>
      </c>
      <c r="B76" s="115" t="s">
        <v>65</v>
      </c>
      <c r="C76" s="116">
        <v>9.73</v>
      </c>
      <c r="D76" s="116">
        <v>9.73</v>
      </c>
      <c r="E76" s="116">
        <v>9.73</v>
      </c>
      <c r="F76" s="81"/>
      <c r="G76" s="114" t="s">
        <v>64</v>
      </c>
      <c r="H76" s="115" t="s">
        <v>65</v>
      </c>
      <c r="I76" s="116">
        <v>10.5</v>
      </c>
      <c r="J76" s="116">
        <v>10.5</v>
      </c>
      <c r="K76" s="116">
        <v>10.5</v>
      </c>
      <c r="L76" s="113"/>
      <c r="M76" s="105" t="s">
        <v>66</v>
      </c>
      <c r="N76" s="105" t="s">
        <v>67</v>
      </c>
    </row>
    <row r="77" spans="1:14" x14ac:dyDescent="0.2">
      <c r="A77" s="128" t="s">
        <v>68</v>
      </c>
      <c r="B77" s="115" t="s">
        <v>69</v>
      </c>
      <c r="C77" s="117">
        <f>C10</f>
        <v>193.6</v>
      </c>
      <c r="D77" s="117">
        <f>C15</f>
        <v>286.8</v>
      </c>
      <c r="E77" s="117">
        <f>C24</f>
        <v>296</v>
      </c>
      <c r="F77" s="81"/>
      <c r="G77" s="128" t="s">
        <v>68</v>
      </c>
      <c r="H77" s="115" t="s">
        <v>69</v>
      </c>
      <c r="I77" s="117">
        <f>D10</f>
        <v>1090.4000000000001</v>
      </c>
      <c r="J77" s="117">
        <f>D15</f>
        <v>1238</v>
      </c>
      <c r="K77" s="117">
        <f>D24</f>
        <v>1145.2</v>
      </c>
      <c r="L77" s="108">
        <v>4</v>
      </c>
      <c r="M77" s="118">
        <f>(C77+I77)/1000</f>
        <v>1.284</v>
      </c>
      <c r="N77" s="118">
        <f>(C78+I78)/1000</f>
        <v>0.31560000000000005</v>
      </c>
    </row>
    <row r="78" spans="1:14" x14ac:dyDescent="0.2">
      <c r="A78" s="128"/>
      <c r="B78" s="115" t="s">
        <v>70</v>
      </c>
      <c r="C78" s="117">
        <f>C44</f>
        <v>92.8</v>
      </c>
      <c r="D78" s="117">
        <f>C49</f>
        <v>95.600000000000009</v>
      </c>
      <c r="E78" s="117">
        <f>C58</f>
        <v>74</v>
      </c>
      <c r="F78" s="81"/>
      <c r="G78" s="128"/>
      <c r="H78" s="115" t="s">
        <v>70</v>
      </c>
      <c r="I78" s="117">
        <f>D44</f>
        <v>222.8</v>
      </c>
      <c r="J78" s="117">
        <f>D49</f>
        <v>259.2</v>
      </c>
      <c r="K78" s="117">
        <f>D58</f>
        <v>210.8</v>
      </c>
      <c r="L78" s="108">
        <v>9</v>
      </c>
      <c r="M78" s="118">
        <f>(D77+J77)/1000</f>
        <v>1.5247999999999999</v>
      </c>
      <c r="N78" s="118">
        <f>(D78+J78)/1000</f>
        <v>0.3548</v>
      </c>
    </row>
    <row r="79" spans="1:14" x14ac:dyDescent="0.2">
      <c r="A79" s="128"/>
      <c r="B79" s="115" t="s">
        <v>71</v>
      </c>
      <c r="C79" s="119">
        <f>SQRT(C77^2+C78^2)</f>
        <v>214.69233800953401</v>
      </c>
      <c r="D79" s="119">
        <f>SQRT(D77^2+D78^2)</f>
        <v>302.31374431209707</v>
      </c>
      <c r="E79" s="119">
        <f>SQRT(E77^2+E78^2)</f>
        <v>305.10981629570688</v>
      </c>
      <c r="F79" s="81"/>
      <c r="G79" s="128"/>
      <c r="H79" s="115" t="s">
        <v>71</v>
      </c>
      <c r="I79" s="119">
        <f>SQRT(I77^2+I78^2)</f>
        <v>1112.9294676663028</v>
      </c>
      <c r="J79" s="119">
        <f>SQRT(J77^2+J78^2)</f>
        <v>1264.8433262661426</v>
      </c>
      <c r="K79" s="119">
        <f>SQRT(K77^2+K78^2)</f>
        <v>1164.4396420596474</v>
      </c>
      <c r="L79" s="108">
        <v>18</v>
      </c>
      <c r="M79" s="118">
        <f>(E77+K77)/1000</f>
        <v>1.4412</v>
      </c>
      <c r="N79" s="118">
        <f>(E78+K78)/1000</f>
        <v>0.2848</v>
      </c>
    </row>
    <row r="80" spans="1:14" ht="38.25" x14ac:dyDescent="0.2">
      <c r="A80" s="114" t="s">
        <v>72</v>
      </c>
      <c r="B80" s="115" t="s">
        <v>73</v>
      </c>
      <c r="C80" s="119">
        <f>C79/C72</f>
        <v>8.5876935203813606E-2</v>
      </c>
      <c r="D80" s="119">
        <f>D79/D72</f>
        <v>0.12092549772483883</v>
      </c>
      <c r="E80" s="119">
        <f>E79/E72</f>
        <v>0.12204392651828275</v>
      </c>
      <c r="F80" s="81"/>
      <c r="G80" s="114" t="s">
        <v>72</v>
      </c>
      <c r="H80" s="115" t="s">
        <v>73</v>
      </c>
      <c r="I80" s="119">
        <f>I79/I72</f>
        <v>0.44517178706652111</v>
      </c>
      <c r="J80" s="119">
        <f>J79/J72</f>
        <v>0.50593733050645706</v>
      </c>
      <c r="K80" s="119">
        <f>K79/K72</f>
        <v>0.46577585682385897</v>
      </c>
      <c r="L80" s="113"/>
      <c r="M80" s="81"/>
      <c r="N80" s="81"/>
    </row>
    <row r="81" spans="1:14" ht="38.25" x14ac:dyDescent="0.2">
      <c r="A81" s="114" t="s">
        <v>74</v>
      </c>
      <c r="B81" s="115" t="s">
        <v>75</v>
      </c>
      <c r="C81" s="120">
        <f>C74*C80^2+C73</f>
        <v>9.9240464127999992</v>
      </c>
      <c r="D81" s="120">
        <f>D74*D80^2+D73</f>
        <v>10.0951022336</v>
      </c>
      <c r="E81" s="120">
        <f>E74*E80^2+E73</f>
        <v>10.101515392</v>
      </c>
      <c r="F81" s="81"/>
      <c r="G81" s="114" t="s">
        <v>74</v>
      </c>
      <c r="H81" s="115" t="s">
        <v>75</v>
      </c>
      <c r="I81" s="120">
        <f>I74*I80^2+I73</f>
        <v>10.347727744</v>
      </c>
      <c r="J81" s="120">
        <f>J74*J80^2+J73</f>
        <v>11.688563911679999</v>
      </c>
      <c r="K81" s="120">
        <f>K74*K80^2+K73</f>
        <v>10.783173852159999</v>
      </c>
      <c r="L81" s="121"/>
      <c r="M81" s="81"/>
      <c r="N81" s="81"/>
    </row>
    <row r="82" spans="1:14" ht="51.75" thickBot="1" x14ac:dyDescent="0.25">
      <c r="A82" s="122" t="s">
        <v>76</v>
      </c>
      <c r="B82" s="123" t="s">
        <v>77</v>
      </c>
      <c r="C82" s="124">
        <f>(C76*C80^2+C75)/100*C72</f>
        <v>47.043931776000001</v>
      </c>
      <c r="D82" s="124">
        <f>(D76*D80^2+D75)/100*D72</f>
        <v>48.807038912000003</v>
      </c>
      <c r="E82" s="124">
        <f>(E76*E80^2+E75)/100*E72</f>
        <v>48.873140640000003</v>
      </c>
      <c r="F82" s="81"/>
      <c r="G82" s="122" t="s">
        <v>76</v>
      </c>
      <c r="H82" s="123" t="s">
        <v>77</v>
      </c>
      <c r="I82" s="124">
        <f>(I76*I80^2+I75)/100*I72</f>
        <v>82.021704</v>
      </c>
      <c r="J82" s="124">
        <f>(J76*J80^2+J75)/100*J72</f>
        <v>97.192802879999988</v>
      </c>
      <c r="K82" s="124">
        <f>(K76*K80^2+K75)/100*K72</f>
        <v>86.948626560000008</v>
      </c>
      <c r="L82" s="121"/>
      <c r="M82" s="81"/>
      <c r="N82" s="81"/>
    </row>
  </sheetData>
  <mergeCells count="5">
    <mergeCell ref="A70:I70"/>
    <mergeCell ref="A71:B71"/>
    <mergeCell ref="G71:H71"/>
    <mergeCell ref="A77:A79"/>
    <mergeCell ref="G77:G7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2022-01-17T13:56:16Z</dcterms:modified>
</cp:coreProperties>
</file>