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78" i="3" l="1"/>
  <c r="K80" i="3"/>
  <c r="K81" i="3" s="1"/>
  <c r="K79" i="3"/>
  <c r="J79" i="3"/>
  <c r="I79" i="3"/>
  <c r="L79" i="3" s="1"/>
  <c r="E79" i="3"/>
  <c r="N79" i="3" s="1"/>
  <c r="D79" i="3"/>
  <c r="M79" i="3" s="1"/>
  <c r="C79" i="3"/>
  <c r="K78" i="3"/>
  <c r="N78" i="3" s="1"/>
  <c r="J78" i="3"/>
  <c r="J80" i="3" s="1"/>
  <c r="J81" i="3" s="1"/>
  <c r="I78" i="3"/>
  <c r="E78" i="3"/>
  <c r="D78" i="3"/>
  <c r="D80" i="3" s="1"/>
  <c r="D81" i="3" s="1"/>
  <c r="C78" i="3"/>
  <c r="C80" i="3" s="1"/>
  <c r="C81" i="3" s="1"/>
  <c r="M78" i="3" l="1"/>
  <c r="I80" i="3"/>
  <c r="I81" i="3" s="1"/>
  <c r="I83" i="3" s="1"/>
  <c r="I82" i="3"/>
  <c r="J82" i="3"/>
  <c r="J83" i="3"/>
  <c r="C82" i="3"/>
  <c r="C83" i="3"/>
  <c r="D83" i="3"/>
  <c r="D82" i="3"/>
  <c r="K83" i="3"/>
  <c r="K82" i="3"/>
  <c r="E80" i="3"/>
  <c r="E81" i="3" s="1"/>
  <c r="E83" i="3" l="1"/>
  <c r="E82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<sst xmlns="http://schemas.openxmlformats.org/spreadsheetml/2006/main" count="198" uniqueCount="92">
  <si>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</si>
  <si>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</si>
  <si>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</si>
  <si>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</si>
  <si>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</si>
  <si>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</si>
  <si>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</si>
  <si>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</si>
  <si>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</si>
  <si>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</si>
  <si>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</si>
  <si>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</si>
  <si>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</si>
  <si>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</si>
  <si>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</si>
  <si>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</si>
  <si>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</si>
  <si>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</si>
  <si>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</si>
  <si>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</si>
  <si>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</si>
  <si>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</si>
  <si>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</si>
  <si>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</si>
  <si>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</si>
  <si>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</si>
  <si>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</si>
  <si>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</si>
  <si>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</si>
  <si>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</si>
  <si>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</si>
  <si>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</si>
  <si>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</si>
  <si>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</si>
  <si>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</si>
  <si>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</si>
  <si>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</si>
  <si>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</si>
  <si>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Енюково</t>
  </si>
  <si>
    <t xml:space="preserve"> 0,4 Енюково ТСН 1 ао RS УСПД</t>
  </si>
  <si>
    <t xml:space="preserve"> 0,4 Енюково ТСН 2 ао RS УСПД</t>
  </si>
  <si>
    <t xml:space="preserve"> 10 Енюково СВВ ао RS УСПД</t>
  </si>
  <si>
    <t xml:space="preserve"> 10 Енюково СВВ ап RS УСПД</t>
  </si>
  <si>
    <t xml:space="preserve"> 10 Енюково Т 1 ао RS УСПД</t>
  </si>
  <si>
    <t xml:space="preserve"> 10 Енюково Т 1 ап RS УСПД</t>
  </si>
  <si>
    <t xml:space="preserve"> 10 Енюково Т 2 ао RS УСПД</t>
  </si>
  <si>
    <t xml:space="preserve"> 10 Енюково Т 2 ап RS УСПД</t>
  </si>
  <si>
    <t xml:space="preserve"> 10 Енюково Т 3 ао RS УСПД</t>
  </si>
  <si>
    <t xml:space="preserve"> 10 Енюково Т 3 ап RS УСПД</t>
  </si>
  <si>
    <t xml:space="preserve"> 10 Енюково-Аэропорт ао RS УСПД</t>
  </si>
  <si>
    <t xml:space="preserve"> 10 Енюково-Борисово ао RS УСПД</t>
  </si>
  <si>
    <t xml:space="preserve"> 10 Енюково-Ботово ао RS УСПД</t>
  </si>
  <si>
    <t xml:space="preserve"> 10 Енюково-Ботово ап RS УСПД</t>
  </si>
  <si>
    <t xml:space="preserve"> 10 Енюково-КУФ 3 ао RS УСПД</t>
  </si>
  <si>
    <t xml:space="preserve"> 10 Енюково-Марьино ао RS УСПД</t>
  </si>
  <si>
    <t xml:space="preserve"> 10 Енюково-Марьино ап RS УСПД</t>
  </si>
  <si>
    <t xml:space="preserve"> 10 Енюково-Соболево ао RS УСПД</t>
  </si>
  <si>
    <t xml:space="preserve"> 10 Енюково-Соболево ап RS УСПД</t>
  </si>
  <si>
    <t xml:space="preserve"> 10 Енюково-Яганово ао RS УСПД</t>
  </si>
  <si>
    <t xml:space="preserve"> 10 Енюково-Яганово ап RS УСПД</t>
  </si>
  <si>
    <t xml:space="preserve"> 6 Енюково-Енюково 2 ао RS УСПД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</si>
  <si>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</si>
  <si>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</si>
  <si>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</si>
  <si>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</si>
  <si>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</si>
  <si>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</si>
  <si>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</si>
  <si>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</si>
  <si>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</si>
  <si>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</si>
  <si>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</si>
  <si>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</si>
  <si>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</si>
  <si>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</si>
  <si>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</si>
  <si>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</si>
  <si>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</si>
  <si>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</si>
  <si>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</si>
  <si>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</si>
  <si>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</si>
  <si>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</si>
  <si>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</si>
  <si>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</si>
  <si>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</si>
  <si>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</si>
  <si>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</si>
  <si>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</si>
  <si>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</si>
  <si>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</si>
  <si>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15.12.2021 г. ПС Енюково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</si>
</sst>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3" fillId="0" borderId="0" xfId="0" applyNumberFormat="1" applyFont="1"/>
    <xf numFmtId="2" fontId="0" fillId="5" borderId="26" xfId="0" applyNumberForma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2" fontId="0" fillId="5" borderId="35" xfId="0" applyNumberFormat="1" applyFill="1" applyBorder="1" applyAlignment="1">
      <alignment horizontal="center" vertical="center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Енюково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42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4.2240000000000002</v>
      </c>
      <c r="C7" s="73">
        <v>0</v>
      </c>
      <c r="D7" s="73">
        <v>0</v>
      </c>
      <c r="E7" s="73">
        <v>0</v>
      </c>
      <c r="F7" s="73">
        <v>0</v>
      </c>
      <c r="G7" s="73">
        <v>1249.2</v>
      </c>
      <c r="H7" s="73">
        <v>0</v>
      </c>
      <c r="I7" s="73">
        <v>400.8</v>
      </c>
      <c r="J7" s="73">
        <v>6</v>
      </c>
      <c r="K7" s="73">
        <v>0</v>
      </c>
      <c r="L7" s="73">
        <v>280.40000000000003</v>
      </c>
      <c r="M7" s="73">
        <v>290.8</v>
      </c>
      <c r="N7" s="73">
        <v>690.6</v>
      </c>
      <c r="O7" s="73">
        <v>0</v>
      </c>
      <c r="P7" s="73">
        <v>0</v>
      </c>
      <c r="Q7" s="73">
        <v>228.6</v>
      </c>
      <c r="R7" s="73">
        <v>0</v>
      </c>
      <c r="S7" s="73">
        <v>105.9</v>
      </c>
      <c r="T7" s="73">
        <v>0</v>
      </c>
      <c r="U7" s="73">
        <v>61.6</v>
      </c>
      <c r="V7" s="73">
        <v>0</v>
      </c>
      <c r="W7" s="74">
        <v>1.44</v>
      </c>
      <c r="X7" s="105"/>
    </row>
    <row r="8" spans="1:54" x14ac:dyDescent="0.2">
      <c r="A8" s="75" t="s">
        <v>4</v>
      </c>
      <c r="B8" s="76">
        <v>4.2160000000000002</v>
      </c>
      <c r="C8" s="76">
        <v>0</v>
      </c>
      <c r="D8" s="76">
        <v>0</v>
      </c>
      <c r="E8" s="76">
        <v>0</v>
      </c>
      <c r="F8" s="76">
        <v>0</v>
      </c>
      <c r="G8" s="76">
        <v>1228.8</v>
      </c>
      <c r="H8" s="76">
        <v>0</v>
      </c>
      <c r="I8" s="76">
        <v>387.6</v>
      </c>
      <c r="J8" s="76">
        <v>5.4</v>
      </c>
      <c r="K8" s="76">
        <v>0</v>
      </c>
      <c r="L8" s="76">
        <v>286</v>
      </c>
      <c r="M8" s="76">
        <v>283.60000000000002</v>
      </c>
      <c r="N8" s="76">
        <v>669.6</v>
      </c>
      <c r="O8" s="76">
        <v>0</v>
      </c>
      <c r="P8" s="76">
        <v>0</v>
      </c>
      <c r="Q8" s="76">
        <v>225.20000000000002</v>
      </c>
      <c r="R8" s="76">
        <v>0</v>
      </c>
      <c r="S8" s="76">
        <v>100.8</v>
      </c>
      <c r="T8" s="76">
        <v>0</v>
      </c>
      <c r="U8" s="76">
        <v>59.4</v>
      </c>
      <c r="V8" s="76">
        <v>0</v>
      </c>
      <c r="W8" s="77">
        <v>1.8</v>
      </c>
      <c r="X8" s="105"/>
    </row>
    <row r="9" spans="1:54" x14ac:dyDescent="0.2">
      <c r="A9" s="75" t="s">
        <v>5</v>
      </c>
      <c r="B9" s="76">
        <v>4.2320000000000002</v>
      </c>
      <c r="C9" s="76">
        <v>0</v>
      </c>
      <c r="D9" s="76">
        <v>0</v>
      </c>
      <c r="E9" s="76">
        <v>0</v>
      </c>
      <c r="F9" s="76">
        <v>0</v>
      </c>
      <c r="G9" s="76">
        <v>1213.2</v>
      </c>
      <c r="H9" s="76">
        <v>0</v>
      </c>
      <c r="I9" s="76">
        <v>387.6</v>
      </c>
      <c r="J9" s="76">
        <v>6</v>
      </c>
      <c r="K9" s="76">
        <v>0</v>
      </c>
      <c r="L9" s="76">
        <v>276.40000000000003</v>
      </c>
      <c r="M9" s="76">
        <v>283.2</v>
      </c>
      <c r="N9" s="76">
        <v>666</v>
      </c>
      <c r="O9" s="76">
        <v>0</v>
      </c>
      <c r="P9" s="76">
        <v>0</v>
      </c>
      <c r="Q9" s="76">
        <v>223.8</v>
      </c>
      <c r="R9" s="76">
        <v>0</v>
      </c>
      <c r="S9" s="76">
        <v>101.10000000000001</v>
      </c>
      <c r="T9" s="76">
        <v>0</v>
      </c>
      <c r="U9" s="76">
        <v>59.2</v>
      </c>
      <c r="V9" s="76">
        <v>0</v>
      </c>
      <c r="W9" s="77">
        <v>1.44</v>
      </c>
      <c r="X9" s="105"/>
    </row>
    <row r="10" spans="1:54" s="111" customFormat="1" x14ac:dyDescent="0.2">
      <c r="A10" s="106" t="s">
        <v>6</v>
      </c>
      <c r="B10" s="107">
        <v>4.1840000000000002</v>
      </c>
      <c r="C10" s="107">
        <v>0</v>
      </c>
      <c r="D10" s="107">
        <v>0</v>
      </c>
      <c r="E10" s="107">
        <v>0</v>
      </c>
      <c r="F10" s="107">
        <v>0</v>
      </c>
      <c r="G10" s="107">
        <v>1218</v>
      </c>
      <c r="H10" s="107">
        <v>0</v>
      </c>
      <c r="I10" s="107">
        <v>384</v>
      </c>
      <c r="J10" s="107">
        <v>5.4</v>
      </c>
      <c r="K10" s="107">
        <v>0</v>
      </c>
      <c r="L10" s="107">
        <v>265.60000000000002</v>
      </c>
      <c r="M10" s="107">
        <v>279.60000000000002</v>
      </c>
      <c r="N10" s="107">
        <v>676.2</v>
      </c>
      <c r="O10" s="107">
        <v>0</v>
      </c>
      <c r="P10" s="107">
        <v>0</v>
      </c>
      <c r="Q10" s="107">
        <v>225.4</v>
      </c>
      <c r="R10" s="107">
        <v>0</v>
      </c>
      <c r="S10" s="107">
        <v>100.5</v>
      </c>
      <c r="T10" s="107">
        <v>0</v>
      </c>
      <c r="U10" s="107">
        <v>61.4</v>
      </c>
      <c r="V10" s="107">
        <v>0</v>
      </c>
      <c r="W10" s="108">
        <v>1.44</v>
      </c>
      <c r="X10" s="109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4.2</v>
      </c>
      <c r="C11" s="76">
        <v>0</v>
      </c>
      <c r="D11" s="76">
        <v>0</v>
      </c>
      <c r="E11" s="76">
        <v>0</v>
      </c>
      <c r="F11" s="76">
        <v>0</v>
      </c>
      <c r="G11" s="76">
        <v>1245.6000000000001</v>
      </c>
      <c r="H11" s="76">
        <v>0</v>
      </c>
      <c r="I11" s="76">
        <v>396</v>
      </c>
      <c r="J11" s="76">
        <v>6</v>
      </c>
      <c r="K11" s="76">
        <v>0</v>
      </c>
      <c r="L11" s="76">
        <v>258</v>
      </c>
      <c r="M11" s="76">
        <v>294</v>
      </c>
      <c r="N11" s="76">
        <v>731.4</v>
      </c>
      <c r="O11" s="76">
        <v>0</v>
      </c>
      <c r="P11" s="76">
        <v>0</v>
      </c>
      <c r="Q11" s="76">
        <v>206.20000000000002</v>
      </c>
      <c r="R11" s="76">
        <v>0</v>
      </c>
      <c r="S11" s="76">
        <v>98.7</v>
      </c>
      <c r="T11" s="76">
        <v>0</v>
      </c>
      <c r="U11" s="76">
        <v>61.4</v>
      </c>
      <c r="V11" s="76">
        <v>0</v>
      </c>
      <c r="W11" s="77">
        <v>1.44</v>
      </c>
      <c r="X11" s="105"/>
    </row>
    <row r="12" spans="1:54" x14ac:dyDescent="0.2">
      <c r="A12" s="75" t="s">
        <v>8</v>
      </c>
      <c r="B12" s="76">
        <v>4.2320000000000002</v>
      </c>
      <c r="C12" s="76">
        <v>0</v>
      </c>
      <c r="D12" s="76">
        <v>0</v>
      </c>
      <c r="E12" s="76">
        <v>0</v>
      </c>
      <c r="F12" s="76">
        <v>0</v>
      </c>
      <c r="G12" s="76">
        <v>1288.8</v>
      </c>
      <c r="H12" s="76">
        <v>0</v>
      </c>
      <c r="I12" s="76">
        <v>405.6</v>
      </c>
      <c r="J12" s="76">
        <v>5.4</v>
      </c>
      <c r="K12" s="76">
        <v>0</v>
      </c>
      <c r="L12" s="76">
        <v>264</v>
      </c>
      <c r="M12" s="76">
        <v>300.40000000000003</v>
      </c>
      <c r="N12" s="76">
        <v>767.4</v>
      </c>
      <c r="O12" s="76">
        <v>0</v>
      </c>
      <c r="P12" s="76">
        <v>0</v>
      </c>
      <c r="Q12" s="76">
        <v>208.4</v>
      </c>
      <c r="R12" s="76">
        <v>0</v>
      </c>
      <c r="S12" s="76">
        <v>101.7</v>
      </c>
      <c r="T12" s="76">
        <v>0</v>
      </c>
      <c r="U12" s="76">
        <v>62</v>
      </c>
      <c r="V12" s="76">
        <v>0</v>
      </c>
      <c r="W12" s="77">
        <v>1.8</v>
      </c>
      <c r="X12" s="105"/>
    </row>
    <row r="13" spans="1:54" x14ac:dyDescent="0.2">
      <c r="A13" s="75" t="s">
        <v>9</v>
      </c>
      <c r="B13" s="76">
        <v>4.2480000000000002</v>
      </c>
      <c r="C13" s="76">
        <v>0</v>
      </c>
      <c r="D13" s="76">
        <v>0</v>
      </c>
      <c r="E13" s="76">
        <v>0</v>
      </c>
      <c r="F13" s="76">
        <v>0</v>
      </c>
      <c r="G13" s="76">
        <v>1375.2</v>
      </c>
      <c r="H13" s="76">
        <v>0</v>
      </c>
      <c r="I13" s="76">
        <v>440.40000000000003</v>
      </c>
      <c r="J13" s="76">
        <v>6</v>
      </c>
      <c r="K13" s="76">
        <v>0</v>
      </c>
      <c r="L13" s="76">
        <v>279.2</v>
      </c>
      <c r="M13" s="76">
        <v>321.60000000000002</v>
      </c>
      <c r="N13" s="76">
        <v>817.2</v>
      </c>
      <c r="O13" s="76">
        <v>0</v>
      </c>
      <c r="P13" s="76">
        <v>0</v>
      </c>
      <c r="Q13" s="76">
        <v>223.20000000000002</v>
      </c>
      <c r="R13" s="76">
        <v>0</v>
      </c>
      <c r="S13" s="76">
        <v>117</v>
      </c>
      <c r="T13" s="76">
        <v>0</v>
      </c>
      <c r="U13" s="76">
        <v>68.8</v>
      </c>
      <c r="V13" s="76">
        <v>0</v>
      </c>
      <c r="W13" s="77">
        <v>1.44</v>
      </c>
      <c r="X13" s="105"/>
    </row>
    <row r="14" spans="1:54" x14ac:dyDescent="0.2">
      <c r="A14" s="75" t="s">
        <v>10</v>
      </c>
      <c r="B14" s="76">
        <v>4.2080000000000002</v>
      </c>
      <c r="C14" s="76">
        <v>0</v>
      </c>
      <c r="D14" s="76">
        <v>0</v>
      </c>
      <c r="E14" s="76">
        <v>0</v>
      </c>
      <c r="F14" s="76">
        <v>0</v>
      </c>
      <c r="G14" s="76">
        <v>1324.8</v>
      </c>
      <c r="H14" s="76">
        <v>0</v>
      </c>
      <c r="I14" s="76">
        <v>452.40000000000003</v>
      </c>
      <c r="J14" s="76">
        <v>5.4</v>
      </c>
      <c r="K14" s="76">
        <v>0</v>
      </c>
      <c r="L14" s="76">
        <v>242</v>
      </c>
      <c r="M14" s="76">
        <v>328.8</v>
      </c>
      <c r="N14" s="76">
        <v>806.4</v>
      </c>
      <c r="O14" s="76">
        <v>0</v>
      </c>
      <c r="P14" s="76">
        <v>0</v>
      </c>
      <c r="Q14" s="76">
        <v>226.20000000000002</v>
      </c>
      <c r="R14" s="76">
        <v>0</v>
      </c>
      <c r="S14" s="76">
        <v>119.7</v>
      </c>
      <c r="T14" s="76">
        <v>0</v>
      </c>
      <c r="U14" s="76">
        <v>62.2</v>
      </c>
      <c r="V14" s="76">
        <v>0</v>
      </c>
      <c r="W14" s="77">
        <v>1.44</v>
      </c>
      <c r="X14" s="105"/>
    </row>
    <row r="15" spans="1:54" s="111" customFormat="1" x14ac:dyDescent="0.2">
      <c r="A15" s="106" t="s">
        <v>11</v>
      </c>
      <c r="B15" s="107">
        <v>4.1920000000000002</v>
      </c>
      <c r="C15" s="107">
        <v>0</v>
      </c>
      <c r="D15" s="107">
        <v>0</v>
      </c>
      <c r="E15" s="107">
        <v>0</v>
      </c>
      <c r="F15" s="107">
        <v>0</v>
      </c>
      <c r="G15" s="107">
        <v>1336.8</v>
      </c>
      <c r="H15" s="107">
        <v>0</v>
      </c>
      <c r="I15" s="107">
        <v>464.40000000000003</v>
      </c>
      <c r="J15" s="107">
        <v>5.4</v>
      </c>
      <c r="K15" s="107">
        <v>0</v>
      </c>
      <c r="L15" s="107">
        <v>231.6</v>
      </c>
      <c r="M15" s="107">
        <v>347.2</v>
      </c>
      <c r="N15" s="107">
        <v>817.80000000000007</v>
      </c>
      <c r="O15" s="107">
        <v>0</v>
      </c>
      <c r="P15" s="107">
        <v>0</v>
      </c>
      <c r="Q15" s="107">
        <v>236.6</v>
      </c>
      <c r="R15" s="107">
        <v>0</v>
      </c>
      <c r="S15" s="107">
        <v>114.3</v>
      </c>
      <c r="T15" s="107">
        <v>0</v>
      </c>
      <c r="U15" s="107">
        <v>63.4</v>
      </c>
      <c r="V15" s="107">
        <v>0</v>
      </c>
      <c r="W15" s="108">
        <v>1.44</v>
      </c>
      <c r="X15" s="109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4.1920000000000002</v>
      </c>
      <c r="C16" s="76">
        <v>0</v>
      </c>
      <c r="D16" s="76">
        <v>0</v>
      </c>
      <c r="E16" s="76">
        <v>0</v>
      </c>
      <c r="F16" s="76">
        <v>0</v>
      </c>
      <c r="G16" s="76">
        <v>1300.8</v>
      </c>
      <c r="H16" s="76">
        <v>0</v>
      </c>
      <c r="I16" s="76">
        <v>369.6</v>
      </c>
      <c r="J16" s="76">
        <v>5.4</v>
      </c>
      <c r="K16" s="76">
        <v>0</v>
      </c>
      <c r="L16" s="76">
        <v>234</v>
      </c>
      <c r="M16" s="76">
        <v>252.8</v>
      </c>
      <c r="N16" s="76">
        <v>787.80000000000007</v>
      </c>
      <c r="O16" s="76">
        <v>0</v>
      </c>
      <c r="P16" s="76">
        <v>0</v>
      </c>
      <c r="Q16" s="76">
        <v>233.6</v>
      </c>
      <c r="R16" s="76">
        <v>0</v>
      </c>
      <c r="S16" s="76">
        <v>114.3</v>
      </c>
      <c r="T16" s="76">
        <v>0</v>
      </c>
      <c r="U16" s="76">
        <v>57.800000000000004</v>
      </c>
      <c r="V16" s="76">
        <v>0</v>
      </c>
      <c r="W16" s="77">
        <v>1.44</v>
      </c>
      <c r="X16" s="105"/>
    </row>
    <row r="17" spans="1:54" x14ac:dyDescent="0.2">
      <c r="A17" s="75" t="s">
        <v>13</v>
      </c>
      <c r="B17" s="76">
        <v>4.2</v>
      </c>
      <c r="C17" s="76">
        <v>0</v>
      </c>
      <c r="D17" s="76">
        <v>0</v>
      </c>
      <c r="E17" s="76">
        <v>0</v>
      </c>
      <c r="F17" s="76">
        <v>0</v>
      </c>
      <c r="G17" s="76">
        <v>1303.2</v>
      </c>
      <c r="H17" s="76">
        <v>0</v>
      </c>
      <c r="I17" s="76">
        <v>363.6</v>
      </c>
      <c r="J17" s="76">
        <v>6</v>
      </c>
      <c r="K17" s="76">
        <v>0</v>
      </c>
      <c r="L17" s="76">
        <v>272.8</v>
      </c>
      <c r="M17" s="76">
        <v>237.6</v>
      </c>
      <c r="N17" s="76">
        <v>752.4</v>
      </c>
      <c r="O17" s="76">
        <v>0</v>
      </c>
      <c r="P17" s="76">
        <v>0</v>
      </c>
      <c r="Q17" s="76">
        <v>234.4</v>
      </c>
      <c r="R17" s="76">
        <v>0</v>
      </c>
      <c r="S17" s="76">
        <v>121.5</v>
      </c>
      <c r="T17" s="76">
        <v>0</v>
      </c>
      <c r="U17" s="76">
        <v>56.800000000000004</v>
      </c>
      <c r="V17" s="76">
        <v>0</v>
      </c>
      <c r="W17" s="77">
        <v>1.08</v>
      </c>
      <c r="X17" s="105"/>
    </row>
    <row r="18" spans="1:54" x14ac:dyDescent="0.2">
      <c r="A18" s="75" t="s">
        <v>14</v>
      </c>
      <c r="B18" s="76">
        <v>4.2480000000000002</v>
      </c>
      <c r="C18" s="76">
        <v>0</v>
      </c>
      <c r="D18" s="76">
        <v>0</v>
      </c>
      <c r="E18" s="76">
        <v>0</v>
      </c>
      <c r="F18" s="76">
        <v>0</v>
      </c>
      <c r="G18" s="76">
        <v>1305.6000000000001</v>
      </c>
      <c r="H18" s="76">
        <v>0</v>
      </c>
      <c r="I18" s="76">
        <v>372</v>
      </c>
      <c r="J18" s="76">
        <v>5.4</v>
      </c>
      <c r="K18" s="76">
        <v>0</v>
      </c>
      <c r="L18" s="76">
        <v>260.8</v>
      </c>
      <c r="M18" s="76">
        <v>248.4</v>
      </c>
      <c r="N18" s="76">
        <v>759.6</v>
      </c>
      <c r="O18" s="76">
        <v>0</v>
      </c>
      <c r="P18" s="76">
        <v>0</v>
      </c>
      <c r="Q18" s="76">
        <v>238.20000000000002</v>
      </c>
      <c r="R18" s="76">
        <v>0</v>
      </c>
      <c r="S18" s="76">
        <v>120.60000000000001</v>
      </c>
      <c r="T18" s="76">
        <v>0</v>
      </c>
      <c r="U18" s="76">
        <v>59</v>
      </c>
      <c r="V18" s="76">
        <v>0</v>
      </c>
      <c r="W18" s="77">
        <v>1.44</v>
      </c>
      <c r="X18" s="105"/>
    </row>
    <row r="19" spans="1:54" x14ac:dyDescent="0.2">
      <c r="A19" s="75" t="s">
        <v>15</v>
      </c>
      <c r="B19" s="76">
        <v>4.24</v>
      </c>
      <c r="C19" s="76">
        <v>0</v>
      </c>
      <c r="D19" s="76">
        <v>0</v>
      </c>
      <c r="E19" s="76">
        <v>0</v>
      </c>
      <c r="F19" s="76">
        <v>0</v>
      </c>
      <c r="G19" s="76">
        <v>1233.6000000000001</v>
      </c>
      <c r="H19" s="76">
        <v>0</v>
      </c>
      <c r="I19" s="76">
        <v>369.6</v>
      </c>
      <c r="J19" s="76">
        <v>5.4</v>
      </c>
      <c r="K19" s="76">
        <v>0</v>
      </c>
      <c r="L19" s="76">
        <v>240.8</v>
      </c>
      <c r="M19" s="76">
        <v>243.20000000000002</v>
      </c>
      <c r="N19" s="76">
        <v>729.6</v>
      </c>
      <c r="O19" s="76">
        <v>0</v>
      </c>
      <c r="P19" s="76">
        <v>0</v>
      </c>
      <c r="Q19" s="76">
        <v>213</v>
      </c>
      <c r="R19" s="76">
        <v>0</v>
      </c>
      <c r="S19" s="76">
        <v>123</v>
      </c>
      <c r="T19" s="76">
        <v>0</v>
      </c>
      <c r="U19" s="76">
        <v>62.4</v>
      </c>
      <c r="V19" s="76">
        <v>0</v>
      </c>
      <c r="W19" s="77">
        <v>1.8</v>
      </c>
      <c r="X19" s="105"/>
    </row>
    <row r="20" spans="1:54" x14ac:dyDescent="0.2">
      <c r="A20" s="75" t="s">
        <v>16</v>
      </c>
      <c r="B20" s="76">
        <v>4.2080000000000002</v>
      </c>
      <c r="C20" s="76">
        <v>0</v>
      </c>
      <c r="D20" s="76">
        <v>0</v>
      </c>
      <c r="E20" s="76">
        <v>0</v>
      </c>
      <c r="F20" s="76">
        <v>0</v>
      </c>
      <c r="G20" s="76">
        <v>1227.6000000000001</v>
      </c>
      <c r="H20" s="76">
        <v>0</v>
      </c>
      <c r="I20" s="76">
        <v>366</v>
      </c>
      <c r="J20" s="76">
        <v>6</v>
      </c>
      <c r="K20" s="76">
        <v>0</v>
      </c>
      <c r="L20" s="76">
        <v>221.6</v>
      </c>
      <c r="M20" s="76">
        <v>239.6</v>
      </c>
      <c r="N20" s="76">
        <v>739.80000000000007</v>
      </c>
      <c r="O20" s="76">
        <v>0</v>
      </c>
      <c r="P20" s="76">
        <v>0</v>
      </c>
      <c r="Q20" s="76">
        <v>216.20000000000002</v>
      </c>
      <c r="R20" s="76">
        <v>0</v>
      </c>
      <c r="S20" s="76">
        <v>123.3</v>
      </c>
      <c r="T20" s="76">
        <v>0</v>
      </c>
      <c r="U20" s="76">
        <v>60.2</v>
      </c>
      <c r="V20" s="76">
        <v>0</v>
      </c>
      <c r="W20" s="77">
        <v>1.44</v>
      </c>
      <c r="X20" s="105"/>
    </row>
    <row r="21" spans="1:54" x14ac:dyDescent="0.2">
      <c r="A21" s="75" t="s">
        <v>17</v>
      </c>
      <c r="B21" s="76">
        <v>4.1760000000000002</v>
      </c>
      <c r="C21" s="76">
        <v>0</v>
      </c>
      <c r="D21" s="76">
        <v>0</v>
      </c>
      <c r="E21" s="76">
        <v>0</v>
      </c>
      <c r="F21" s="76">
        <v>0</v>
      </c>
      <c r="G21" s="76">
        <v>1189.2</v>
      </c>
      <c r="H21" s="76">
        <v>0</v>
      </c>
      <c r="I21" s="76">
        <v>361.2</v>
      </c>
      <c r="J21" s="76">
        <v>5.4</v>
      </c>
      <c r="K21" s="76">
        <v>0</v>
      </c>
      <c r="L21" s="76">
        <v>215.20000000000002</v>
      </c>
      <c r="M21" s="76">
        <v>236.8</v>
      </c>
      <c r="N21" s="76">
        <v>714.6</v>
      </c>
      <c r="O21" s="76">
        <v>0</v>
      </c>
      <c r="P21" s="76">
        <v>0</v>
      </c>
      <c r="Q21" s="76">
        <v>210.20000000000002</v>
      </c>
      <c r="R21" s="76">
        <v>0</v>
      </c>
      <c r="S21" s="76">
        <v>120</v>
      </c>
      <c r="T21" s="76">
        <v>0</v>
      </c>
      <c r="U21" s="76">
        <v>60.6</v>
      </c>
      <c r="V21" s="76">
        <v>0</v>
      </c>
      <c r="W21" s="77">
        <v>1.08</v>
      </c>
      <c r="X21" s="105"/>
    </row>
    <row r="22" spans="1:54" x14ac:dyDescent="0.2">
      <c r="A22" s="75" t="s">
        <v>18</v>
      </c>
      <c r="B22" s="76">
        <v>4.16</v>
      </c>
      <c r="C22" s="76">
        <v>0</v>
      </c>
      <c r="D22" s="76">
        <v>0</v>
      </c>
      <c r="E22" s="76">
        <v>0</v>
      </c>
      <c r="F22" s="76">
        <v>0</v>
      </c>
      <c r="G22" s="76">
        <v>1228.8</v>
      </c>
      <c r="H22" s="76">
        <v>0</v>
      </c>
      <c r="I22" s="76">
        <v>405.6</v>
      </c>
      <c r="J22" s="76">
        <v>5.4</v>
      </c>
      <c r="K22" s="76">
        <v>0</v>
      </c>
      <c r="L22" s="76">
        <v>215.6</v>
      </c>
      <c r="M22" s="76">
        <v>280.8</v>
      </c>
      <c r="N22" s="76">
        <v>741.6</v>
      </c>
      <c r="O22" s="76">
        <v>0</v>
      </c>
      <c r="P22" s="76">
        <v>0</v>
      </c>
      <c r="Q22" s="76">
        <v>223</v>
      </c>
      <c r="R22" s="76">
        <v>0</v>
      </c>
      <c r="S22" s="76">
        <v>121.5</v>
      </c>
      <c r="T22" s="76">
        <v>0</v>
      </c>
      <c r="U22" s="76">
        <v>60.6</v>
      </c>
      <c r="V22" s="76">
        <v>0</v>
      </c>
      <c r="W22" s="77">
        <v>1.44</v>
      </c>
      <c r="X22" s="105"/>
    </row>
    <row r="23" spans="1:54" x14ac:dyDescent="0.2">
      <c r="A23" s="75" t="s">
        <v>19</v>
      </c>
      <c r="B23" s="76">
        <v>4.1440000000000001</v>
      </c>
      <c r="C23" s="76">
        <v>0</v>
      </c>
      <c r="D23" s="76">
        <v>0</v>
      </c>
      <c r="E23" s="76">
        <v>0</v>
      </c>
      <c r="F23" s="76">
        <v>0</v>
      </c>
      <c r="G23" s="76">
        <v>1419.6000000000001</v>
      </c>
      <c r="H23" s="76">
        <v>0</v>
      </c>
      <c r="I23" s="76">
        <v>474</v>
      </c>
      <c r="J23" s="76">
        <v>5.4</v>
      </c>
      <c r="K23" s="76">
        <v>0</v>
      </c>
      <c r="L23" s="76">
        <v>244.8</v>
      </c>
      <c r="M23" s="76">
        <v>352</v>
      </c>
      <c r="N23" s="76">
        <v>862.2</v>
      </c>
      <c r="O23" s="76">
        <v>0</v>
      </c>
      <c r="P23" s="76">
        <v>0</v>
      </c>
      <c r="Q23" s="76">
        <v>262.8</v>
      </c>
      <c r="R23" s="76">
        <v>0</v>
      </c>
      <c r="S23" s="76">
        <v>119.7</v>
      </c>
      <c r="T23" s="76">
        <v>0</v>
      </c>
      <c r="U23" s="76">
        <v>63.800000000000004</v>
      </c>
      <c r="V23" s="76">
        <v>0</v>
      </c>
      <c r="W23" s="77">
        <v>1.44</v>
      </c>
      <c r="X23" s="105"/>
    </row>
    <row r="24" spans="1:54" s="111" customFormat="1" x14ac:dyDescent="0.2">
      <c r="A24" s="106" t="s">
        <v>20</v>
      </c>
      <c r="B24" s="107">
        <v>4.1520000000000001</v>
      </c>
      <c r="C24" s="107">
        <v>0</v>
      </c>
      <c r="D24" s="107">
        <v>0</v>
      </c>
      <c r="E24" s="107">
        <v>0</v>
      </c>
      <c r="F24" s="107">
        <v>0</v>
      </c>
      <c r="G24" s="107">
        <v>1450.8</v>
      </c>
      <c r="H24" s="107">
        <v>0</v>
      </c>
      <c r="I24" s="107">
        <v>481.2</v>
      </c>
      <c r="J24" s="107">
        <v>5.4</v>
      </c>
      <c r="K24" s="107">
        <v>0</v>
      </c>
      <c r="L24" s="107">
        <v>234</v>
      </c>
      <c r="M24" s="107">
        <v>354</v>
      </c>
      <c r="N24" s="107">
        <v>908.4</v>
      </c>
      <c r="O24" s="107">
        <v>0</v>
      </c>
      <c r="P24" s="107">
        <v>0</v>
      </c>
      <c r="Q24" s="107">
        <v>254.6</v>
      </c>
      <c r="R24" s="107">
        <v>0</v>
      </c>
      <c r="S24" s="107">
        <v>124.5</v>
      </c>
      <c r="T24" s="107">
        <v>0</v>
      </c>
      <c r="U24" s="107">
        <v>67</v>
      </c>
      <c r="V24" s="107">
        <v>0</v>
      </c>
      <c r="W24" s="108">
        <v>1.44</v>
      </c>
      <c r="X24" s="109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3.8880000000000003</v>
      </c>
      <c r="C25" s="76">
        <v>0</v>
      </c>
      <c r="D25" s="76">
        <v>0</v>
      </c>
      <c r="E25" s="76">
        <v>0</v>
      </c>
      <c r="F25" s="76">
        <v>0</v>
      </c>
      <c r="G25" s="76">
        <v>1436.4</v>
      </c>
      <c r="H25" s="76">
        <v>0</v>
      </c>
      <c r="I25" s="76">
        <v>488.40000000000003</v>
      </c>
      <c r="J25" s="76">
        <v>6</v>
      </c>
      <c r="K25" s="76">
        <v>0</v>
      </c>
      <c r="L25" s="76">
        <v>249.6</v>
      </c>
      <c r="M25" s="76">
        <v>358.8</v>
      </c>
      <c r="N25" s="76">
        <v>888</v>
      </c>
      <c r="O25" s="76">
        <v>0</v>
      </c>
      <c r="P25" s="76">
        <v>0</v>
      </c>
      <c r="Q25" s="76">
        <v>242.4</v>
      </c>
      <c r="R25" s="76">
        <v>0</v>
      </c>
      <c r="S25" s="76">
        <v>127.5</v>
      </c>
      <c r="T25" s="76">
        <v>0</v>
      </c>
      <c r="U25" s="76">
        <v>69.600000000000009</v>
      </c>
      <c r="V25" s="76">
        <v>0</v>
      </c>
      <c r="W25" s="77">
        <v>1.44</v>
      </c>
      <c r="X25" s="105"/>
    </row>
    <row r="26" spans="1:54" x14ac:dyDescent="0.2">
      <c r="A26" s="75" t="s">
        <v>22</v>
      </c>
      <c r="B26" s="76">
        <v>4.1840000000000002</v>
      </c>
      <c r="C26" s="76">
        <v>0</v>
      </c>
      <c r="D26" s="76">
        <v>0</v>
      </c>
      <c r="E26" s="76">
        <v>0</v>
      </c>
      <c r="F26" s="76">
        <v>0</v>
      </c>
      <c r="G26" s="76">
        <v>1435.2</v>
      </c>
      <c r="H26" s="76">
        <v>0</v>
      </c>
      <c r="I26" s="76">
        <v>484.8</v>
      </c>
      <c r="J26" s="76">
        <v>5.4</v>
      </c>
      <c r="K26" s="76">
        <v>0</v>
      </c>
      <c r="L26" s="76">
        <v>249.6</v>
      </c>
      <c r="M26" s="76">
        <v>358.8</v>
      </c>
      <c r="N26" s="76">
        <v>894</v>
      </c>
      <c r="O26" s="76">
        <v>0</v>
      </c>
      <c r="P26" s="76">
        <v>0</v>
      </c>
      <c r="Q26" s="76">
        <v>236</v>
      </c>
      <c r="R26" s="76">
        <v>0</v>
      </c>
      <c r="S26" s="76">
        <v>123.3</v>
      </c>
      <c r="T26" s="76">
        <v>0</v>
      </c>
      <c r="U26" s="76">
        <v>69.600000000000009</v>
      </c>
      <c r="V26" s="76">
        <v>0</v>
      </c>
      <c r="W26" s="77">
        <v>1.44</v>
      </c>
      <c r="X26" s="105"/>
    </row>
    <row r="27" spans="1:54" x14ac:dyDescent="0.2">
      <c r="A27" s="75" t="s">
        <v>23</v>
      </c>
      <c r="B27" s="76">
        <v>3.976</v>
      </c>
      <c r="C27" s="76">
        <v>0</v>
      </c>
      <c r="D27" s="76">
        <v>0</v>
      </c>
      <c r="E27" s="76">
        <v>0</v>
      </c>
      <c r="F27" s="76">
        <v>0</v>
      </c>
      <c r="G27" s="76">
        <v>1327.2</v>
      </c>
      <c r="H27" s="76">
        <v>0</v>
      </c>
      <c r="I27" s="76">
        <v>478.8</v>
      </c>
      <c r="J27" s="76">
        <v>6</v>
      </c>
      <c r="K27" s="76">
        <v>0</v>
      </c>
      <c r="L27" s="76">
        <v>215.6</v>
      </c>
      <c r="M27" s="76">
        <v>342.40000000000003</v>
      </c>
      <c r="N27" s="76">
        <v>839.4</v>
      </c>
      <c r="O27" s="76">
        <v>0</v>
      </c>
      <c r="P27" s="76">
        <v>0</v>
      </c>
      <c r="Q27" s="76">
        <v>214.6</v>
      </c>
      <c r="R27" s="76">
        <v>0</v>
      </c>
      <c r="S27" s="76">
        <v>133.5</v>
      </c>
      <c r="T27" s="76">
        <v>0</v>
      </c>
      <c r="U27" s="76">
        <v>71</v>
      </c>
      <c r="V27" s="76">
        <v>0</v>
      </c>
      <c r="W27" s="77">
        <v>1.44</v>
      </c>
      <c r="X27" s="105"/>
    </row>
    <row r="28" spans="1:54" x14ac:dyDescent="0.2">
      <c r="A28" s="75" t="s">
        <v>24</v>
      </c>
      <c r="B28" s="76">
        <v>3.9120000000000004</v>
      </c>
      <c r="C28" s="76">
        <v>0</v>
      </c>
      <c r="D28" s="76">
        <v>0</v>
      </c>
      <c r="E28" s="76">
        <v>0</v>
      </c>
      <c r="F28" s="76">
        <v>0</v>
      </c>
      <c r="G28" s="76">
        <v>1278</v>
      </c>
      <c r="H28" s="76">
        <v>0</v>
      </c>
      <c r="I28" s="76">
        <v>475.2</v>
      </c>
      <c r="J28" s="76">
        <v>5.4</v>
      </c>
      <c r="K28" s="76">
        <v>0</v>
      </c>
      <c r="L28" s="76">
        <v>225.20000000000002</v>
      </c>
      <c r="M28" s="76">
        <v>337.6</v>
      </c>
      <c r="N28" s="76">
        <v>789</v>
      </c>
      <c r="O28" s="76">
        <v>0</v>
      </c>
      <c r="P28" s="76">
        <v>0</v>
      </c>
      <c r="Q28" s="76">
        <v>205.6</v>
      </c>
      <c r="R28" s="76">
        <v>0</v>
      </c>
      <c r="S28" s="76">
        <v>133.80000000000001</v>
      </c>
      <c r="T28" s="76">
        <v>0</v>
      </c>
      <c r="U28" s="76">
        <v>68.2</v>
      </c>
      <c r="V28" s="76">
        <v>0</v>
      </c>
      <c r="W28" s="77">
        <v>1.44</v>
      </c>
      <c r="X28" s="105"/>
    </row>
    <row r="29" spans="1:54" x14ac:dyDescent="0.2">
      <c r="A29" s="75" t="s">
        <v>25</v>
      </c>
      <c r="B29" s="76">
        <v>4.048</v>
      </c>
      <c r="C29" s="76">
        <v>0</v>
      </c>
      <c r="D29" s="76">
        <v>0</v>
      </c>
      <c r="E29" s="76">
        <v>0</v>
      </c>
      <c r="F29" s="76">
        <v>0</v>
      </c>
      <c r="G29" s="76">
        <v>1280.4000000000001</v>
      </c>
      <c r="H29" s="76">
        <v>0</v>
      </c>
      <c r="I29" s="76">
        <v>436.8</v>
      </c>
      <c r="J29" s="76">
        <v>6</v>
      </c>
      <c r="K29" s="76">
        <v>0</v>
      </c>
      <c r="L29" s="76">
        <v>270.39999999999998</v>
      </c>
      <c r="M29" s="76">
        <v>314</v>
      </c>
      <c r="N29" s="76">
        <v>751.80000000000007</v>
      </c>
      <c r="O29" s="76">
        <v>0</v>
      </c>
      <c r="P29" s="76">
        <v>0</v>
      </c>
      <c r="Q29" s="76">
        <v>206.6</v>
      </c>
      <c r="R29" s="76">
        <v>0</v>
      </c>
      <c r="S29" s="76">
        <v>120.3</v>
      </c>
      <c r="T29" s="76">
        <v>0</v>
      </c>
      <c r="U29" s="76">
        <v>64.2</v>
      </c>
      <c r="V29" s="76">
        <v>0</v>
      </c>
      <c r="W29" s="77">
        <v>1.44</v>
      </c>
      <c r="X29" s="105"/>
    </row>
    <row r="30" spans="1:54" ht="13.5" thickBot="1" x14ac:dyDescent="0.25">
      <c r="A30" s="78" t="s">
        <v>26</v>
      </c>
      <c r="B30" s="79">
        <v>4.024</v>
      </c>
      <c r="C30" s="79">
        <v>0</v>
      </c>
      <c r="D30" s="79">
        <v>0</v>
      </c>
      <c r="E30" s="79">
        <v>0</v>
      </c>
      <c r="F30" s="79">
        <v>0</v>
      </c>
      <c r="G30" s="79">
        <v>1254</v>
      </c>
      <c r="H30" s="79">
        <v>0</v>
      </c>
      <c r="I30" s="79">
        <v>414</v>
      </c>
      <c r="J30" s="79">
        <v>5.4</v>
      </c>
      <c r="K30" s="79">
        <v>0</v>
      </c>
      <c r="L30" s="79">
        <v>282.8</v>
      </c>
      <c r="M30" s="79">
        <v>300.40000000000003</v>
      </c>
      <c r="N30" s="79">
        <v>706.80000000000007</v>
      </c>
      <c r="O30" s="79">
        <v>0</v>
      </c>
      <c r="P30" s="79">
        <v>0</v>
      </c>
      <c r="Q30" s="79">
        <v>209.6</v>
      </c>
      <c r="R30" s="79">
        <v>0</v>
      </c>
      <c r="S30" s="79">
        <v>109.5</v>
      </c>
      <c r="T30" s="79">
        <v>0</v>
      </c>
      <c r="U30" s="79">
        <v>66.400000000000006</v>
      </c>
      <c r="V30" s="79">
        <v>0</v>
      </c>
      <c r="W30" s="80">
        <v>1.8</v>
      </c>
      <c r="X30" s="105"/>
    </row>
    <row r="31" spans="1:54" s="55" customFormat="1" hidden="1" x14ac:dyDescent="0.2">
      <c r="A31" s="46" t="s">
        <v>2</v>
      </c>
      <c r="B31" s="55">
        <f t="shared" ref="B31:W31" si="0">SUM(B7:B30)</f>
        <v>99.688000000000017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31150.799999999999</v>
      </c>
      <c r="H31" s="55">
        <f t="shared" si="0"/>
        <v>0</v>
      </c>
      <c r="I31" s="55">
        <f t="shared" si="0"/>
        <v>10059.599999999999</v>
      </c>
      <c r="J31" s="55">
        <f t="shared" si="0"/>
        <v>135.00000000000003</v>
      </c>
      <c r="K31" s="55">
        <f t="shared" si="0"/>
        <v>0</v>
      </c>
      <c r="L31" s="55">
        <f t="shared" si="0"/>
        <v>6016.0000000000009</v>
      </c>
      <c r="M31" s="55">
        <f t="shared" si="0"/>
        <v>7186.4000000000005</v>
      </c>
      <c r="N31" s="55">
        <f t="shared" si="0"/>
        <v>18507.599999999999</v>
      </c>
      <c r="O31" s="55">
        <f t="shared" si="0"/>
        <v>0</v>
      </c>
      <c r="P31" s="55">
        <f t="shared" si="0"/>
        <v>0</v>
      </c>
      <c r="Q31" s="55">
        <f t="shared" si="0"/>
        <v>5404.4000000000015</v>
      </c>
      <c r="R31" s="55">
        <f t="shared" si="0"/>
        <v>0</v>
      </c>
      <c r="S31" s="55">
        <f t="shared" si="0"/>
        <v>2796.0000000000005</v>
      </c>
      <c r="T31" s="55">
        <f t="shared" si="0"/>
        <v>0</v>
      </c>
      <c r="U31" s="55">
        <f t="shared" si="0"/>
        <v>1516.6</v>
      </c>
      <c r="V31" s="55">
        <f t="shared" si="0"/>
        <v>0</v>
      </c>
      <c r="W31" s="55">
        <f t="shared" si="0"/>
        <v>35.28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434.40000000000003</v>
      </c>
      <c r="H41" s="97">
        <v>0</v>
      </c>
      <c r="I41" s="97">
        <v>250.8</v>
      </c>
      <c r="J41" s="97">
        <v>17.400000000000002</v>
      </c>
      <c r="K41" s="97">
        <v>0</v>
      </c>
      <c r="L41" s="97">
        <v>0</v>
      </c>
      <c r="M41" s="97">
        <v>182</v>
      </c>
      <c r="N41" s="97">
        <v>284.40000000000003</v>
      </c>
      <c r="O41" s="97">
        <v>0</v>
      </c>
      <c r="P41" s="97">
        <v>0</v>
      </c>
      <c r="Q41" s="97">
        <v>170.20000000000002</v>
      </c>
      <c r="R41" s="97">
        <v>0</v>
      </c>
      <c r="S41" s="97">
        <v>52.2</v>
      </c>
      <c r="T41" s="97">
        <v>0</v>
      </c>
      <c r="U41" s="97">
        <v>44.6</v>
      </c>
      <c r="V41" s="97">
        <v>0</v>
      </c>
      <c r="W41" s="98">
        <v>0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426</v>
      </c>
      <c r="H42" s="100">
        <v>0</v>
      </c>
      <c r="I42" s="100">
        <v>247.20000000000002</v>
      </c>
      <c r="J42" s="100">
        <v>18</v>
      </c>
      <c r="K42" s="100">
        <v>0</v>
      </c>
      <c r="L42" s="100">
        <v>0</v>
      </c>
      <c r="M42" s="100">
        <v>182</v>
      </c>
      <c r="N42" s="100">
        <v>294</v>
      </c>
      <c r="O42" s="100">
        <v>0</v>
      </c>
      <c r="P42" s="100">
        <v>0</v>
      </c>
      <c r="Q42" s="100">
        <v>169.20000000000002</v>
      </c>
      <c r="R42" s="100">
        <v>0</v>
      </c>
      <c r="S42" s="100">
        <v>49.5</v>
      </c>
      <c r="T42" s="100">
        <v>0</v>
      </c>
      <c r="U42" s="100">
        <v>44.4</v>
      </c>
      <c r="V42" s="100">
        <v>0</v>
      </c>
      <c r="W42" s="101">
        <v>0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433.2</v>
      </c>
      <c r="H43" s="100">
        <v>0</v>
      </c>
      <c r="I43" s="100">
        <v>249.6</v>
      </c>
      <c r="J43" s="100">
        <v>18</v>
      </c>
      <c r="K43" s="100">
        <v>0</v>
      </c>
      <c r="L43" s="100">
        <v>0</v>
      </c>
      <c r="M43" s="100">
        <v>182.8</v>
      </c>
      <c r="N43" s="100">
        <v>300</v>
      </c>
      <c r="O43" s="100">
        <v>0</v>
      </c>
      <c r="P43" s="100">
        <v>0</v>
      </c>
      <c r="Q43" s="100">
        <v>171.8</v>
      </c>
      <c r="R43" s="100">
        <v>0</v>
      </c>
      <c r="S43" s="100">
        <v>50.4</v>
      </c>
      <c r="T43" s="100">
        <v>0</v>
      </c>
      <c r="U43" s="100">
        <v>45.4</v>
      </c>
      <c r="V43" s="100">
        <v>0</v>
      </c>
      <c r="W43" s="101">
        <v>0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427.2</v>
      </c>
      <c r="H44" s="100">
        <v>0</v>
      </c>
      <c r="I44" s="100">
        <v>249.6</v>
      </c>
      <c r="J44" s="100">
        <v>18.600000000000001</v>
      </c>
      <c r="K44" s="100">
        <v>0</v>
      </c>
      <c r="L44" s="100">
        <v>0</v>
      </c>
      <c r="M44" s="100">
        <v>182</v>
      </c>
      <c r="N44" s="100">
        <v>296.40000000000003</v>
      </c>
      <c r="O44" s="100">
        <v>0</v>
      </c>
      <c r="P44" s="100">
        <v>0</v>
      </c>
      <c r="Q44" s="100">
        <v>174</v>
      </c>
      <c r="R44" s="100">
        <v>0</v>
      </c>
      <c r="S44" s="100">
        <v>51</v>
      </c>
      <c r="T44" s="100">
        <v>0</v>
      </c>
      <c r="U44" s="100">
        <v>45.4</v>
      </c>
      <c r="V44" s="100">
        <v>0</v>
      </c>
      <c r="W44" s="101">
        <v>0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432</v>
      </c>
      <c r="H45" s="100">
        <v>0</v>
      </c>
      <c r="I45" s="100">
        <v>242.4</v>
      </c>
      <c r="J45" s="100">
        <v>17.400000000000002</v>
      </c>
      <c r="K45" s="100">
        <v>0</v>
      </c>
      <c r="L45" s="100">
        <v>0</v>
      </c>
      <c r="M45" s="100">
        <v>178</v>
      </c>
      <c r="N45" s="100">
        <v>326.40000000000003</v>
      </c>
      <c r="O45" s="100">
        <v>0</v>
      </c>
      <c r="P45" s="100">
        <v>0</v>
      </c>
      <c r="Q45" s="100">
        <v>150.4</v>
      </c>
      <c r="R45" s="100">
        <v>0</v>
      </c>
      <c r="S45" s="100">
        <v>48.300000000000004</v>
      </c>
      <c r="T45" s="100">
        <v>0</v>
      </c>
      <c r="U45" s="100">
        <v>44</v>
      </c>
      <c r="V45" s="100">
        <v>0</v>
      </c>
      <c r="W45" s="101">
        <v>0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435.6</v>
      </c>
      <c r="H46" s="100">
        <v>0</v>
      </c>
      <c r="I46" s="100">
        <v>240</v>
      </c>
      <c r="J46" s="100">
        <v>16.8</v>
      </c>
      <c r="K46" s="100">
        <v>0</v>
      </c>
      <c r="L46" s="100">
        <v>0</v>
      </c>
      <c r="M46" s="100">
        <v>177.20000000000002</v>
      </c>
      <c r="N46" s="100">
        <v>327.60000000000002</v>
      </c>
      <c r="O46" s="100">
        <v>0</v>
      </c>
      <c r="P46" s="100">
        <v>0</v>
      </c>
      <c r="Q46" s="100">
        <v>146.4</v>
      </c>
      <c r="R46" s="100">
        <v>0</v>
      </c>
      <c r="S46" s="100">
        <v>47.4</v>
      </c>
      <c r="T46" s="100">
        <v>0</v>
      </c>
      <c r="U46" s="100">
        <v>42.6</v>
      </c>
      <c r="V46" s="100">
        <v>0</v>
      </c>
      <c r="W46" s="101">
        <v>0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442.8</v>
      </c>
      <c r="H47" s="100">
        <v>0</v>
      </c>
      <c r="I47" s="100">
        <v>246</v>
      </c>
      <c r="J47" s="100">
        <v>16.8</v>
      </c>
      <c r="K47" s="100">
        <v>0</v>
      </c>
      <c r="L47" s="100">
        <v>0</v>
      </c>
      <c r="M47" s="100">
        <v>181.20000000000002</v>
      </c>
      <c r="N47" s="100">
        <v>317.40000000000003</v>
      </c>
      <c r="O47" s="100">
        <v>0</v>
      </c>
      <c r="P47" s="100">
        <v>0</v>
      </c>
      <c r="Q47" s="100">
        <v>146.6</v>
      </c>
      <c r="R47" s="100">
        <v>0</v>
      </c>
      <c r="S47" s="100">
        <v>49.2</v>
      </c>
      <c r="T47" s="100">
        <v>0</v>
      </c>
      <c r="U47" s="100">
        <v>42.800000000000004</v>
      </c>
      <c r="V47" s="100">
        <v>0</v>
      </c>
      <c r="W47" s="101">
        <v>0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424.8</v>
      </c>
      <c r="H48" s="100">
        <v>0</v>
      </c>
      <c r="I48" s="100">
        <v>241.20000000000002</v>
      </c>
      <c r="J48" s="100">
        <v>16.8</v>
      </c>
      <c r="K48" s="100">
        <v>0</v>
      </c>
      <c r="L48" s="100">
        <v>0</v>
      </c>
      <c r="M48" s="100">
        <v>178.4</v>
      </c>
      <c r="N48" s="100">
        <v>298.8</v>
      </c>
      <c r="O48" s="100">
        <v>0</v>
      </c>
      <c r="P48" s="100">
        <v>0</v>
      </c>
      <c r="Q48" s="100">
        <v>149.20000000000002</v>
      </c>
      <c r="R48" s="100">
        <v>0</v>
      </c>
      <c r="S48" s="100">
        <v>48.6</v>
      </c>
      <c r="T48" s="100">
        <v>0</v>
      </c>
      <c r="U48" s="100">
        <v>42.4</v>
      </c>
      <c r="V48" s="100">
        <v>0</v>
      </c>
      <c r="W48" s="101">
        <v>0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439.2</v>
      </c>
      <c r="H49" s="100">
        <v>0</v>
      </c>
      <c r="I49" s="100">
        <v>243.6</v>
      </c>
      <c r="J49" s="100">
        <v>16.2</v>
      </c>
      <c r="K49" s="100">
        <v>0</v>
      </c>
      <c r="L49" s="100">
        <v>0</v>
      </c>
      <c r="M49" s="100">
        <v>180</v>
      </c>
      <c r="N49" s="100">
        <v>321.60000000000002</v>
      </c>
      <c r="O49" s="100">
        <v>0</v>
      </c>
      <c r="P49" s="100">
        <v>0</v>
      </c>
      <c r="Q49" s="100">
        <v>160.80000000000001</v>
      </c>
      <c r="R49" s="100">
        <v>0</v>
      </c>
      <c r="S49" s="100">
        <v>48.6</v>
      </c>
      <c r="T49" s="100">
        <v>0</v>
      </c>
      <c r="U49" s="100">
        <v>41.4</v>
      </c>
      <c r="V49" s="100">
        <v>0</v>
      </c>
      <c r="W49" s="101">
        <v>0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387.6</v>
      </c>
      <c r="H50" s="100">
        <v>0</v>
      </c>
      <c r="I50" s="100">
        <v>159.6</v>
      </c>
      <c r="J50" s="100">
        <v>16.2</v>
      </c>
      <c r="K50" s="100">
        <v>0</v>
      </c>
      <c r="L50" s="100">
        <v>0</v>
      </c>
      <c r="M50" s="100">
        <v>96.8</v>
      </c>
      <c r="N50" s="100">
        <v>285.60000000000002</v>
      </c>
      <c r="O50" s="100">
        <v>0</v>
      </c>
      <c r="P50" s="100">
        <v>0</v>
      </c>
      <c r="Q50" s="100">
        <v>163.20000000000002</v>
      </c>
      <c r="R50" s="100">
        <v>0</v>
      </c>
      <c r="S50" s="100">
        <v>47.7</v>
      </c>
      <c r="T50" s="100">
        <v>0</v>
      </c>
      <c r="U50" s="100">
        <v>39.200000000000003</v>
      </c>
      <c r="V50" s="100">
        <v>0</v>
      </c>
      <c r="W50" s="101">
        <v>0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396</v>
      </c>
      <c r="H51" s="100">
        <v>0</v>
      </c>
      <c r="I51" s="100">
        <v>151.20000000000002</v>
      </c>
      <c r="J51" s="100">
        <v>16.8</v>
      </c>
      <c r="K51" s="100">
        <v>0</v>
      </c>
      <c r="L51" s="100">
        <v>0</v>
      </c>
      <c r="M51" s="100">
        <v>87.2</v>
      </c>
      <c r="N51" s="100">
        <v>265.2</v>
      </c>
      <c r="O51" s="100">
        <v>0</v>
      </c>
      <c r="P51" s="100">
        <v>0</v>
      </c>
      <c r="Q51" s="100">
        <v>161</v>
      </c>
      <c r="R51" s="100">
        <v>0</v>
      </c>
      <c r="S51" s="100">
        <v>47.4</v>
      </c>
      <c r="T51" s="100">
        <v>0</v>
      </c>
      <c r="U51" s="100">
        <v>39.6</v>
      </c>
      <c r="V51" s="100">
        <v>0</v>
      </c>
      <c r="W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399.6</v>
      </c>
      <c r="H52" s="100">
        <v>0</v>
      </c>
      <c r="I52" s="100">
        <v>156</v>
      </c>
      <c r="J52" s="100">
        <v>16.2</v>
      </c>
      <c r="K52" s="100">
        <v>0</v>
      </c>
      <c r="L52" s="100">
        <v>0</v>
      </c>
      <c r="M52" s="100">
        <v>92</v>
      </c>
      <c r="N52" s="100">
        <v>271.2</v>
      </c>
      <c r="O52" s="100">
        <v>0</v>
      </c>
      <c r="P52" s="100">
        <v>0</v>
      </c>
      <c r="Q52" s="100">
        <v>165.20000000000002</v>
      </c>
      <c r="R52" s="100">
        <v>0</v>
      </c>
      <c r="S52" s="100">
        <v>48</v>
      </c>
      <c r="T52" s="100">
        <v>0</v>
      </c>
      <c r="U52" s="100">
        <v>41.2</v>
      </c>
      <c r="V52" s="100">
        <v>0</v>
      </c>
      <c r="W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349.2</v>
      </c>
      <c r="H53" s="100">
        <v>0</v>
      </c>
      <c r="I53" s="100">
        <v>159.6</v>
      </c>
      <c r="J53" s="100">
        <v>17.400000000000002</v>
      </c>
      <c r="K53" s="100">
        <v>0</v>
      </c>
      <c r="L53" s="100">
        <v>0</v>
      </c>
      <c r="M53" s="100">
        <v>94.8</v>
      </c>
      <c r="N53" s="100">
        <v>248.4</v>
      </c>
      <c r="O53" s="100">
        <v>0</v>
      </c>
      <c r="P53" s="100">
        <v>0</v>
      </c>
      <c r="Q53" s="100">
        <v>153</v>
      </c>
      <c r="R53" s="100">
        <v>0</v>
      </c>
      <c r="S53" s="100">
        <v>48.9</v>
      </c>
      <c r="T53" s="100">
        <v>0</v>
      </c>
      <c r="U53" s="100">
        <v>42.4</v>
      </c>
      <c r="V53" s="100">
        <v>0</v>
      </c>
      <c r="W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355.2</v>
      </c>
      <c r="H54" s="100">
        <v>0</v>
      </c>
      <c r="I54" s="100">
        <v>154.80000000000001</v>
      </c>
      <c r="J54" s="100">
        <v>16.2</v>
      </c>
      <c r="K54" s="100">
        <v>0</v>
      </c>
      <c r="L54" s="100">
        <v>0</v>
      </c>
      <c r="M54" s="100">
        <v>90.4</v>
      </c>
      <c r="N54" s="100">
        <v>271.2</v>
      </c>
      <c r="O54" s="100">
        <v>0</v>
      </c>
      <c r="P54" s="100">
        <v>0</v>
      </c>
      <c r="Q54" s="100">
        <v>148.6</v>
      </c>
      <c r="R54" s="100">
        <v>0</v>
      </c>
      <c r="S54" s="100">
        <v>48</v>
      </c>
      <c r="T54" s="100">
        <v>0</v>
      </c>
      <c r="U54" s="100">
        <v>38.800000000000004</v>
      </c>
      <c r="V54" s="100">
        <v>0</v>
      </c>
      <c r="W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348</v>
      </c>
      <c r="H55" s="100">
        <v>0</v>
      </c>
      <c r="I55" s="100">
        <v>152.4</v>
      </c>
      <c r="J55" s="100">
        <v>16.2</v>
      </c>
      <c r="K55" s="100">
        <v>0</v>
      </c>
      <c r="L55" s="100">
        <v>0</v>
      </c>
      <c r="M55" s="100">
        <v>89.600000000000009</v>
      </c>
      <c r="N55" s="100">
        <v>259.8</v>
      </c>
      <c r="O55" s="100">
        <v>0</v>
      </c>
      <c r="P55" s="100">
        <v>0</v>
      </c>
      <c r="Q55" s="100">
        <v>141.6</v>
      </c>
      <c r="R55" s="100">
        <v>0</v>
      </c>
      <c r="S55" s="100">
        <v>47.7</v>
      </c>
      <c r="T55" s="100">
        <v>0</v>
      </c>
      <c r="U55" s="100">
        <v>37.4</v>
      </c>
      <c r="V55" s="100">
        <v>0</v>
      </c>
      <c r="W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342</v>
      </c>
      <c r="H56" s="100">
        <v>0</v>
      </c>
      <c r="I56" s="100">
        <v>190.8</v>
      </c>
      <c r="J56" s="100">
        <v>16.2</v>
      </c>
      <c r="K56" s="100">
        <v>0</v>
      </c>
      <c r="L56" s="100">
        <v>0</v>
      </c>
      <c r="M56" s="100">
        <v>129.19999999999999</v>
      </c>
      <c r="N56" s="100">
        <v>262.8</v>
      </c>
      <c r="O56" s="100">
        <v>0</v>
      </c>
      <c r="P56" s="100">
        <v>0</v>
      </c>
      <c r="Q56" s="100">
        <v>142.80000000000001</v>
      </c>
      <c r="R56" s="100">
        <v>0</v>
      </c>
      <c r="S56" s="100">
        <v>47.4</v>
      </c>
      <c r="T56" s="100">
        <v>0</v>
      </c>
      <c r="U56" s="100">
        <v>37</v>
      </c>
      <c r="V56" s="100">
        <v>0</v>
      </c>
      <c r="W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427.2</v>
      </c>
      <c r="H57" s="100">
        <v>0</v>
      </c>
      <c r="I57" s="100">
        <v>249.6</v>
      </c>
      <c r="J57" s="100">
        <v>15.6</v>
      </c>
      <c r="K57" s="100">
        <v>0</v>
      </c>
      <c r="L57" s="100">
        <v>0</v>
      </c>
      <c r="M57" s="100">
        <v>188.4</v>
      </c>
      <c r="N57" s="100">
        <v>324</v>
      </c>
      <c r="O57" s="100">
        <v>0</v>
      </c>
      <c r="P57" s="100">
        <v>0</v>
      </c>
      <c r="Q57" s="100">
        <v>151</v>
      </c>
      <c r="R57" s="100">
        <v>0</v>
      </c>
      <c r="S57" s="100">
        <v>46.5</v>
      </c>
      <c r="T57" s="100">
        <v>0</v>
      </c>
      <c r="U57" s="100">
        <v>38.6</v>
      </c>
      <c r="V57" s="100">
        <v>0</v>
      </c>
      <c r="W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451.2</v>
      </c>
      <c r="H58" s="100">
        <v>0</v>
      </c>
      <c r="I58" s="100">
        <v>250.8</v>
      </c>
      <c r="J58" s="100">
        <v>16.2</v>
      </c>
      <c r="K58" s="100">
        <v>0</v>
      </c>
      <c r="L58" s="100">
        <v>0</v>
      </c>
      <c r="M58" s="100">
        <v>187.6</v>
      </c>
      <c r="N58" s="100">
        <v>339.6</v>
      </c>
      <c r="O58" s="100">
        <v>0</v>
      </c>
      <c r="P58" s="100">
        <v>0</v>
      </c>
      <c r="Q58" s="100">
        <v>147.6</v>
      </c>
      <c r="R58" s="100">
        <v>0</v>
      </c>
      <c r="S58" s="100">
        <v>48.300000000000004</v>
      </c>
      <c r="T58" s="100">
        <v>0</v>
      </c>
      <c r="U58" s="100">
        <v>39</v>
      </c>
      <c r="V58" s="100">
        <v>0</v>
      </c>
      <c r="W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450</v>
      </c>
      <c r="H59" s="100">
        <v>0</v>
      </c>
      <c r="I59" s="100">
        <v>254.4</v>
      </c>
      <c r="J59" s="100">
        <v>16.8</v>
      </c>
      <c r="K59" s="100">
        <v>0</v>
      </c>
      <c r="L59" s="100">
        <v>0</v>
      </c>
      <c r="M59" s="100">
        <v>190</v>
      </c>
      <c r="N59" s="100">
        <v>324</v>
      </c>
      <c r="O59" s="100">
        <v>0</v>
      </c>
      <c r="P59" s="100">
        <v>0</v>
      </c>
      <c r="Q59" s="100">
        <v>150</v>
      </c>
      <c r="R59" s="100">
        <v>0</v>
      </c>
      <c r="S59" s="100">
        <v>49.5</v>
      </c>
      <c r="T59" s="100">
        <v>0</v>
      </c>
      <c r="U59" s="100">
        <v>40</v>
      </c>
      <c r="V59" s="100">
        <v>0</v>
      </c>
      <c r="W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444</v>
      </c>
      <c r="H60" s="100">
        <v>0</v>
      </c>
      <c r="I60" s="100">
        <v>258</v>
      </c>
      <c r="J60" s="100">
        <v>17.400000000000002</v>
      </c>
      <c r="K60" s="100">
        <v>0</v>
      </c>
      <c r="L60" s="100">
        <v>0</v>
      </c>
      <c r="M60" s="100">
        <v>192</v>
      </c>
      <c r="N60" s="100">
        <v>329.40000000000003</v>
      </c>
      <c r="O60" s="100">
        <v>0</v>
      </c>
      <c r="P60" s="100">
        <v>0</v>
      </c>
      <c r="Q60" s="100">
        <v>155.4</v>
      </c>
      <c r="R60" s="100">
        <v>0</v>
      </c>
      <c r="S60" s="100">
        <v>51.300000000000004</v>
      </c>
      <c r="T60" s="100">
        <v>0</v>
      </c>
      <c r="U60" s="100">
        <v>41.6</v>
      </c>
      <c r="V60" s="100">
        <v>0</v>
      </c>
      <c r="W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427.2</v>
      </c>
      <c r="H61" s="100">
        <v>0</v>
      </c>
      <c r="I61" s="100">
        <v>255.6</v>
      </c>
      <c r="J61" s="100">
        <v>16.8</v>
      </c>
      <c r="K61" s="100">
        <v>0</v>
      </c>
      <c r="L61" s="100">
        <v>0</v>
      </c>
      <c r="M61" s="100">
        <v>188.4</v>
      </c>
      <c r="N61" s="100">
        <v>310.2</v>
      </c>
      <c r="O61" s="100">
        <v>0</v>
      </c>
      <c r="P61" s="100">
        <v>0</v>
      </c>
      <c r="Q61" s="100">
        <v>147.4</v>
      </c>
      <c r="R61" s="100">
        <v>0</v>
      </c>
      <c r="S61" s="100">
        <v>51.6</v>
      </c>
      <c r="T61" s="100">
        <v>0</v>
      </c>
      <c r="U61" s="100">
        <v>41.800000000000004</v>
      </c>
      <c r="V61" s="100">
        <v>0</v>
      </c>
      <c r="W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396</v>
      </c>
      <c r="H62" s="100">
        <v>0</v>
      </c>
      <c r="I62" s="100">
        <v>259.2</v>
      </c>
      <c r="J62" s="100">
        <v>18</v>
      </c>
      <c r="K62" s="100">
        <v>0</v>
      </c>
      <c r="L62" s="100">
        <v>0</v>
      </c>
      <c r="M62" s="100">
        <v>190</v>
      </c>
      <c r="N62" s="100">
        <v>293.40000000000003</v>
      </c>
      <c r="O62" s="100">
        <v>0</v>
      </c>
      <c r="P62" s="100">
        <v>0</v>
      </c>
      <c r="Q62" s="100">
        <v>147</v>
      </c>
      <c r="R62" s="100">
        <v>0</v>
      </c>
      <c r="S62" s="100">
        <v>52.800000000000004</v>
      </c>
      <c r="T62" s="100">
        <v>0</v>
      </c>
      <c r="U62" s="100">
        <v>42.800000000000004</v>
      </c>
      <c r="V62" s="100">
        <v>0</v>
      </c>
      <c r="W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415.2</v>
      </c>
      <c r="H63" s="100">
        <v>0</v>
      </c>
      <c r="I63" s="100">
        <v>254.4</v>
      </c>
      <c r="J63" s="100">
        <v>17.400000000000002</v>
      </c>
      <c r="K63" s="100">
        <v>0</v>
      </c>
      <c r="L63" s="100">
        <v>0</v>
      </c>
      <c r="M63" s="100">
        <v>186.8</v>
      </c>
      <c r="N63" s="100">
        <v>297.60000000000002</v>
      </c>
      <c r="O63" s="100">
        <v>0</v>
      </c>
      <c r="P63" s="100">
        <v>0</v>
      </c>
      <c r="Q63" s="100">
        <v>145.6</v>
      </c>
      <c r="R63" s="100">
        <v>0</v>
      </c>
      <c r="S63" s="100">
        <v>51.9</v>
      </c>
      <c r="T63" s="100">
        <v>0</v>
      </c>
      <c r="U63" s="100">
        <v>42.2</v>
      </c>
      <c r="V63" s="100">
        <v>0</v>
      </c>
      <c r="W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409.2</v>
      </c>
      <c r="H64" s="103">
        <v>0</v>
      </c>
      <c r="I64" s="103">
        <v>250.8</v>
      </c>
      <c r="J64" s="103">
        <v>17.400000000000002</v>
      </c>
      <c r="K64" s="103">
        <v>0</v>
      </c>
      <c r="L64" s="103">
        <v>0</v>
      </c>
      <c r="M64" s="103">
        <v>184.8</v>
      </c>
      <c r="N64" s="103">
        <v>289.8</v>
      </c>
      <c r="O64" s="103">
        <v>0</v>
      </c>
      <c r="P64" s="103">
        <v>0</v>
      </c>
      <c r="Q64" s="103">
        <v>149.6</v>
      </c>
      <c r="R64" s="103">
        <v>0</v>
      </c>
      <c r="S64" s="103">
        <v>49.5</v>
      </c>
      <c r="T64" s="103">
        <v>0</v>
      </c>
      <c r="U64" s="103">
        <v>42.6</v>
      </c>
      <c r="V64" s="103">
        <v>0</v>
      </c>
      <c r="W64" s="104">
        <v>0</v>
      </c>
    </row>
    <row r="65" spans="1:2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9892.8000000000029</v>
      </c>
      <c r="H65" s="91">
        <v>0</v>
      </c>
      <c r="I65" s="91">
        <v>5367.6</v>
      </c>
      <c r="J65" s="91">
        <v>406.79999999999995</v>
      </c>
      <c r="K65" s="91">
        <v>0</v>
      </c>
      <c r="L65" s="91">
        <v>0</v>
      </c>
      <c r="M65" s="91">
        <v>3811.6000000000004</v>
      </c>
      <c r="N65" s="91">
        <v>7138.8</v>
      </c>
      <c r="O65" s="91">
        <v>0</v>
      </c>
      <c r="P65" s="91">
        <v>0</v>
      </c>
      <c r="Q65" s="91">
        <v>3707.6</v>
      </c>
      <c r="R65" s="91">
        <v>0</v>
      </c>
      <c r="S65" s="91">
        <v>1181.7</v>
      </c>
      <c r="T65" s="91">
        <v>0</v>
      </c>
      <c r="U65" s="91">
        <v>997.19999999999993</v>
      </c>
      <c r="V65" s="91">
        <v>0</v>
      </c>
      <c r="W65" s="91">
        <v>0</v>
      </c>
    </row>
    <row r="70" spans="1:23" ht="18" x14ac:dyDescent="0.25">
      <c r="A70" s="134" t="s">
        <v>91</v>
      </c>
      <c r="B70" s="134"/>
      <c r="C70" s="134"/>
      <c r="D70" s="134"/>
      <c r="E70" s="134"/>
      <c r="F70" s="134"/>
      <c r="G70" s="134"/>
      <c r="H70" s="134"/>
      <c r="I70" s="134"/>
      <c r="J70" s="112"/>
      <c r="K70" s="112"/>
    </row>
    <row r="71" spans="1:23" ht="18.75" thickBot="1" x14ac:dyDescent="0.3">
      <c r="A71" s="135" t="s">
        <v>63</v>
      </c>
      <c r="B71" s="136"/>
      <c r="C71" s="136"/>
      <c r="D71" s="136"/>
      <c r="E71" s="136"/>
      <c r="F71" s="81"/>
      <c r="G71" s="135" t="s">
        <v>64</v>
      </c>
      <c r="H71" s="136"/>
      <c r="I71" s="136"/>
      <c r="J71" s="136"/>
      <c r="K71" s="136"/>
    </row>
    <row r="72" spans="1:23" ht="13.5" thickBot="1" x14ac:dyDescent="0.25">
      <c r="A72" s="137" t="s">
        <v>65</v>
      </c>
      <c r="B72" s="138"/>
      <c r="C72" s="113" t="s">
        <v>66</v>
      </c>
      <c r="D72" s="113" t="s">
        <v>67</v>
      </c>
      <c r="E72" s="113" t="s">
        <v>68</v>
      </c>
      <c r="F72" s="114"/>
      <c r="G72" s="137" t="s">
        <v>65</v>
      </c>
      <c r="H72" s="138"/>
      <c r="I72" s="113" t="s">
        <v>66</v>
      </c>
      <c r="J72" s="113" t="s">
        <v>67</v>
      </c>
      <c r="K72" s="113" t="s">
        <v>68</v>
      </c>
    </row>
    <row r="73" spans="1:23" ht="38.25" x14ac:dyDescent="0.2">
      <c r="A73" s="115" t="s">
        <v>69</v>
      </c>
      <c r="B73" s="116" t="s">
        <v>70</v>
      </c>
      <c r="C73" s="117">
        <v>6300</v>
      </c>
      <c r="D73" s="117">
        <v>6300</v>
      </c>
      <c r="E73" s="117">
        <v>6300</v>
      </c>
      <c r="F73" s="114"/>
      <c r="G73" s="115" t="s">
        <v>69</v>
      </c>
      <c r="H73" s="116" t="s">
        <v>70</v>
      </c>
      <c r="I73" s="117">
        <v>6300</v>
      </c>
      <c r="J73" s="117">
        <v>6300</v>
      </c>
      <c r="K73" s="117">
        <v>6300</v>
      </c>
    </row>
    <row r="74" spans="1:23" ht="38.25" x14ac:dyDescent="0.2">
      <c r="A74" s="118" t="s">
        <v>71</v>
      </c>
      <c r="B74" s="119" t="s">
        <v>72</v>
      </c>
      <c r="C74" s="120">
        <v>11.8</v>
      </c>
      <c r="D74" s="120">
        <v>11.8</v>
      </c>
      <c r="E74" s="120">
        <v>11.8</v>
      </c>
      <c r="F74" s="114"/>
      <c r="G74" s="118" t="s">
        <v>71</v>
      </c>
      <c r="H74" s="119" t="s">
        <v>72</v>
      </c>
      <c r="I74" s="120">
        <v>11.8</v>
      </c>
      <c r="J74" s="120">
        <v>11.8</v>
      </c>
      <c r="K74" s="120">
        <v>11.8</v>
      </c>
    </row>
    <row r="75" spans="1:23" ht="38.25" x14ac:dyDescent="0.2">
      <c r="A75" s="118" t="s">
        <v>73</v>
      </c>
      <c r="B75" s="119" t="s">
        <v>74</v>
      </c>
      <c r="C75" s="120">
        <v>47.4</v>
      </c>
      <c r="D75" s="120">
        <v>47.4</v>
      </c>
      <c r="E75" s="120">
        <v>47.4</v>
      </c>
      <c r="F75" s="121"/>
      <c r="G75" s="118" t="s">
        <v>73</v>
      </c>
      <c r="H75" s="119" t="s">
        <v>74</v>
      </c>
      <c r="I75" s="120">
        <v>45.8</v>
      </c>
      <c r="J75" s="120">
        <v>45.8</v>
      </c>
      <c r="K75" s="120">
        <v>45.8</v>
      </c>
    </row>
    <row r="76" spans="1:23" ht="38.25" x14ac:dyDescent="0.2">
      <c r="A76" s="118" t="s">
        <v>75</v>
      </c>
      <c r="B76" s="119" t="s">
        <v>76</v>
      </c>
      <c r="C76" s="120">
        <v>0.79</v>
      </c>
      <c r="D76" s="120">
        <v>0.79</v>
      </c>
      <c r="E76" s="120">
        <v>0.79</v>
      </c>
      <c r="F76" s="121"/>
      <c r="G76" s="118" t="s">
        <v>75</v>
      </c>
      <c r="H76" s="119" t="s">
        <v>76</v>
      </c>
      <c r="I76" s="120">
        <v>0.72</v>
      </c>
      <c r="J76" s="120">
        <v>0.72</v>
      </c>
      <c r="K76" s="120">
        <v>0.72</v>
      </c>
    </row>
    <row r="77" spans="1:23" ht="51" x14ac:dyDescent="0.2">
      <c r="A77" s="118" t="s">
        <v>77</v>
      </c>
      <c r="B77" s="119" t="s">
        <v>78</v>
      </c>
      <c r="C77" s="120">
        <v>10.8</v>
      </c>
      <c r="D77" s="120">
        <v>10.8</v>
      </c>
      <c r="E77" s="120">
        <v>10.8</v>
      </c>
      <c r="F77" s="121"/>
      <c r="G77" s="118" t="s">
        <v>77</v>
      </c>
      <c r="H77" s="119" t="s">
        <v>78</v>
      </c>
      <c r="I77" s="120">
        <v>10.5</v>
      </c>
      <c r="J77" s="120">
        <v>10.5</v>
      </c>
      <c r="K77" s="120">
        <v>10.5</v>
      </c>
      <c r="L77" s="122" t="s">
        <v>66</v>
      </c>
      <c r="M77" s="122" t="s">
        <v>67</v>
      </c>
      <c r="N77" s="122" t="s">
        <v>68</v>
      </c>
    </row>
    <row r="78" spans="1:23" x14ac:dyDescent="0.2">
      <c r="A78" s="139" t="s">
        <v>79</v>
      </c>
      <c r="B78" s="119" t="s">
        <v>80</v>
      </c>
      <c r="C78" s="123">
        <f>G10</f>
        <v>1218</v>
      </c>
      <c r="D78" s="123">
        <f>G15</f>
        <v>1336.8</v>
      </c>
      <c r="E78" s="123">
        <f>G24</f>
        <v>1450.8</v>
      </c>
      <c r="F78" s="121"/>
      <c r="G78" s="139" t="s">
        <v>79</v>
      </c>
      <c r="H78" s="119" t="s">
        <v>80</v>
      </c>
      <c r="I78" s="124">
        <f>I10</f>
        <v>384</v>
      </c>
      <c r="J78" s="123">
        <f>I15</f>
        <v>464.40000000000003</v>
      </c>
      <c r="K78" s="123">
        <f>I24</f>
        <v>481.2</v>
      </c>
      <c r="L78" s="105">
        <f>(C78+I78)/1000</f>
        <v>1.6020000000000001</v>
      </c>
      <c r="M78" s="105">
        <f t="shared" ref="M78:N79" si="1">(D78+J78)/1000</f>
        <v>1.8012000000000001</v>
      </c>
      <c r="N78" s="105">
        <f t="shared" si="1"/>
        <v>1.9319999999999999</v>
      </c>
      <c r="O78" s="125" t="s">
        <v>81</v>
      </c>
    </row>
    <row r="79" spans="1:23" x14ac:dyDescent="0.2">
      <c r="A79" s="140"/>
      <c r="B79" s="119" t="s">
        <v>82</v>
      </c>
      <c r="C79" s="123">
        <f>G44</f>
        <v>427.2</v>
      </c>
      <c r="D79" s="123">
        <f>G49</f>
        <v>439.2</v>
      </c>
      <c r="E79" s="123">
        <f>G58</f>
        <v>451.2</v>
      </c>
      <c r="F79" s="121"/>
      <c r="G79" s="140"/>
      <c r="H79" s="119" t="s">
        <v>82</v>
      </c>
      <c r="I79" s="123">
        <f>I44</f>
        <v>249.6</v>
      </c>
      <c r="J79" s="123">
        <f>I49</f>
        <v>243.6</v>
      </c>
      <c r="K79" s="123">
        <f>I58</f>
        <v>250.8</v>
      </c>
      <c r="L79" s="105">
        <f>(C79+I79)/1000</f>
        <v>0.67679999999999996</v>
      </c>
      <c r="M79" s="105">
        <f t="shared" si="1"/>
        <v>0.68279999999999996</v>
      </c>
      <c r="N79" s="105">
        <f t="shared" si="1"/>
        <v>0.70199999999999996</v>
      </c>
      <c r="O79" s="125" t="s">
        <v>83</v>
      </c>
    </row>
    <row r="80" spans="1:23" x14ac:dyDescent="0.2">
      <c r="A80" s="141"/>
      <c r="B80" s="119" t="s">
        <v>84</v>
      </c>
      <c r="C80" s="126">
        <f>SQRT(C78^2+C79^2)</f>
        <v>1290.7454590274567</v>
      </c>
      <c r="D80" s="126">
        <f>SQRT(D78^2+D79^2)</f>
        <v>1407.1001670101527</v>
      </c>
      <c r="E80" s="126">
        <f>SQRT(E78^2+E79^2)</f>
        <v>1519.3426473314041</v>
      </c>
      <c r="F80" s="121"/>
      <c r="G80" s="141"/>
      <c r="H80" s="119" t="s">
        <v>84</v>
      </c>
      <c r="I80" s="126">
        <f>SQRT(I78^2+I79^2)</f>
        <v>457.99144096806003</v>
      </c>
      <c r="J80" s="126">
        <f>SQRT(J78^2+J79^2)</f>
        <v>524.41235683381842</v>
      </c>
      <c r="K80" s="126">
        <f>SQRT(K78^2+K79^2)</f>
        <v>542.63623174277632</v>
      </c>
    </row>
    <row r="81" spans="1:11" ht="39" thickBot="1" x14ac:dyDescent="0.25">
      <c r="A81" s="127" t="s">
        <v>85</v>
      </c>
      <c r="B81" s="128" t="s">
        <v>86</v>
      </c>
      <c r="C81" s="129">
        <f>C80/C73</f>
        <v>0.2048802315916598</v>
      </c>
      <c r="D81" s="129">
        <f>D80/D73</f>
        <v>0.22334923285875441</v>
      </c>
      <c r="E81" s="129">
        <f>E80/E73</f>
        <v>0.24116549957641334</v>
      </c>
      <c r="F81" s="121"/>
      <c r="G81" s="127" t="s">
        <v>85</v>
      </c>
      <c r="H81" s="128" t="s">
        <v>86</v>
      </c>
      <c r="I81" s="129">
        <f>I80/I73</f>
        <v>7.2697054121914295E-2</v>
      </c>
      <c r="J81" s="129">
        <f>J80/J73</f>
        <v>8.3240056640288634E-2</v>
      </c>
      <c r="K81" s="129">
        <f>K80/K73</f>
        <v>8.613273519726608E-2</v>
      </c>
    </row>
    <row r="82" spans="1:11" ht="38.25" x14ac:dyDescent="0.2">
      <c r="A82" s="115" t="s">
        <v>87</v>
      </c>
      <c r="B82" s="116" t="s">
        <v>88</v>
      </c>
      <c r="C82" s="130">
        <f>C75*C81^2+C74</f>
        <v>13.789658100680272</v>
      </c>
      <c r="D82" s="130">
        <f>D75*D81^2+D74</f>
        <v>14.164543303401361</v>
      </c>
      <c r="E82" s="130">
        <f>E75*E81^2+E74</f>
        <v>14.556821834013604</v>
      </c>
      <c r="F82" s="121"/>
      <c r="G82" s="115" t="s">
        <v>87</v>
      </c>
      <c r="H82" s="116" t="s">
        <v>88</v>
      </c>
      <c r="I82" s="130">
        <f>I75*I81^2+I74</f>
        <v>12.042046664852608</v>
      </c>
      <c r="J82" s="130">
        <f>J75*J81^2+J74</f>
        <v>12.117343941950114</v>
      </c>
      <c r="K82" s="130">
        <f>K75*K81^2+K74</f>
        <v>12.139783241723357</v>
      </c>
    </row>
    <row r="83" spans="1:11" ht="51.75" thickBot="1" x14ac:dyDescent="0.25">
      <c r="A83" s="131" t="s">
        <v>89</v>
      </c>
      <c r="B83" s="132" t="s">
        <v>90</v>
      </c>
      <c r="C83" s="133">
        <f>(C77*C81^2+C76)/100*C73</f>
        <v>78.330408685714289</v>
      </c>
      <c r="D83" s="133">
        <f>(D77*D81^2+D76)/100*D73</f>
        <v>83.711672228571445</v>
      </c>
      <c r="E83" s="133">
        <f>(E77*E81^2+E76)/100*E73</f>
        <v>89.342607085714278</v>
      </c>
      <c r="F83" s="121"/>
      <c r="G83" s="131" t="s">
        <v>89</v>
      </c>
      <c r="H83" s="132" t="s">
        <v>90</v>
      </c>
      <c r="I83" s="133">
        <f>(I77*I81^2+I76)/100*I73</f>
        <v>48.855936</v>
      </c>
      <c r="J83" s="133">
        <f>(J77*J81^2+J76)/100*J73</f>
        <v>49.943471999999993</v>
      </c>
      <c r="K83" s="133">
        <f>(K77*K81^2+K76)/100*K73</f>
        <v>50.267568000000004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Енюково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2022-01-17T08:58:13Z</dcterms:modified>
</cp:coreProperties>
</file>